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995" activeTab="0"/>
  </bookViews>
  <sheets>
    <sheet name="1. INVESTIMENTOS INICIAIS" sheetId="1" r:id="rId1"/>
    <sheet name="2. PRODUTOS" sheetId="2" r:id="rId2"/>
    <sheet name="3. PREVISÃO DE VENDAS" sheetId="3" r:id="rId3"/>
    <sheet name="4. CUSTOS" sheetId="4" r:id="rId4"/>
    <sheet name="5. FLUXO DE CAIXA" sheetId="5" r:id="rId5"/>
    <sheet name="6. DRE" sheetId="6" r:id="rId6"/>
  </sheets>
  <definedNames/>
  <calcPr fullCalcOnLoad="1"/>
</workbook>
</file>

<file path=xl/comments1.xml><?xml version="1.0" encoding="utf-8"?>
<comments xmlns="http://schemas.openxmlformats.org/spreadsheetml/2006/main">
  <authors>
    <author>Tatiane</author>
  </authors>
  <commentList>
    <comment ref="B51" authorId="0">
      <text>
        <r>
          <rPr>
            <sz val="9"/>
            <rFont val="Tahoma"/>
            <family val="2"/>
          </rPr>
          <t>Insira os gastos necessários para o desenvolvimento do protótipo (total de componentes, serviços associados, montagem, testes, prototipagem)</t>
        </r>
      </text>
    </comment>
    <comment ref="B72" authorId="0">
      <text>
        <r>
          <rPr>
            <sz val="9"/>
            <rFont val="Tahoma"/>
            <family val="2"/>
          </rPr>
          <t>Listar os gastos necessários para o lançamento do produto, lote piloto (componentes, mão de obra), propaganda, material de comunicação, feiras.</t>
        </r>
      </text>
    </comment>
  </commentList>
</comments>
</file>

<file path=xl/sharedStrings.xml><?xml version="1.0" encoding="utf-8"?>
<sst xmlns="http://schemas.openxmlformats.org/spreadsheetml/2006/main" count="282" uniqueCount="145">
  <si>
    <t>1. ESTIMATIVA DE INVESTIMENTOS</t>
  </si>
  <si>
    <t>Descrição</t>
  </si>
  <si>
    <t>Quantidade</t>
  </si>
  <si>
    <t>Valor Unitário</t>
  </si>
  <si>
    <t>Valor Total</t>
  </si>
  <si>
    <t>Total investido em máquinas e equipamentos</t>
  </si>
  <si>
    <t>Total investido em móveis e utensílios</t>
  </si>
  <si>
    <t>1.1. INVESTIMENTOS EM ESTRUTURA FÍSICA</t>
  </si>
  <si>
    <t>Total investido em veículos e outros</t>
  </si>
  <si>
    <t>1.2. INVESTIMENTOS NO PROJETO</t>
  </si>
  <si>
    <t>Cargo / Função</t>
  </si>
  <si>
    <t>Salário Mensal</t>
  </si>
  <si>
    <t>Tempo de desenvolvimento</t>
  </si>
  <si>
    <t>Total investido em Pesquisa e Desenvolvimento</t>
  </si>
  <si>
    <t>Total investido em protótipos</t>
  </si>
  <si>
    <t>Órgão Certificador</t>
  </si>
  <si>
    <t>Total investido em certificação de produtos</t>
  </si>
  <si>
    <t>Total investido no lançamento do produto</t>
  </si>
  <si>
    <t>Registro</t>
  </si>
  <si>
    <t>Marca</t>
  </si>
  <si>
    <t>Patente</t>
  </si>
  <si>
    <t>Total investido em propriedade intelectual</t>
  </si>
  <si>
    <t>TOTAL DOS INVESTIMENTOS NECESSÁRIOS PARA DESENVOLVIMENTO DO PROJETO</t>
  </si>
  <si>
    <t>TOTAL DOS INVESTIMENTOS EM ESTRUTURA FÍSICA</t>
  </si>
  <si>
    <t>Aluguel (taxa de incubação)</t>
  </si>
  <si>
    <t>Telefone</t>
  </si>
  <si>
    <t>Internet</t>
  </si>
  <si>
    <t>Honorários de Contador</t>
  </si>
  <si>
    <t>Manutenção dos equipamentos</t>
  </si>
  <si>
    <t>Salários (funcionários) + encargos</t>
  </si>
  <si>
    <t>Salários (estagiários)</t>
  </si>
  <si>
    <t>Material de limpeza</t>
  </si>
  <si>
    <t>Material de escritório</t>
  </si>
  <si>
    <t>Serviços de terceiros</t>
  </si>
  <si>
    <t>Pró-labore dos sócios</t>
  </si>
  <si>
    <t>DESCRIÇÃO</t>
  </si>
  <si>
    <t>VALOR MENSAL</t>
  </si>
  <si>
    <t>VALOR TOTAL DO MÊS</t>
  </si>
  <si>
    <t>Tipo de estoque</t>
  </si>
  <si>
    <t>Total investido no estoque inicial</t>
  </si>
  <si>
    <t>1.3. INVESTIMENTOS PRÉ OPERACIONAIS</t>
  </si>
  <si>
    <t>INVESTIMENTOS PRÉ-OPERACIONAIS</t>
  </si>
  <si>
    <t>Abertura da empresa</t>
  </si>
  <si>
    <t>Material de comunicação (Site / cartão de visita)</t>
  </si>
  <si>
    <t>Treinamentos</t>
  </si>
  <si>
    <t>Obras civis e/ou reformas</t>
  </si>
  <si>
    <t>Total de investimentos pré-operacionais</t>
  </si>
  <si>
    <t>1.4. INVESTIMENTOS PARA PRODUÇÃO</t>
  </si>
  <si>
    <t>TOTAL DOS INVESTIMENTOS PARA INICIAR A PRODUÇÃO</t>
  </si>
  <si>
    <t>RESUMO GERAL</t>
  </si>
  <si>
    <t>VALOR</t>
  </si>
  <si>
    <t>Total dos investimentos</t>
  </si>
  <si>
    <t>2. PRODUTOS / SERVIÇOS</t>
  </si>
  <si>
    <t>MERCADO GLOBAL</t>
  </si>
  <si>
    <t>% DO MERCADO ALVO</t>
  </si>
  <si>
    <t>PRODUTO/SERVIÇO 1</t>
  </si>
  <si>
    <t>NOME</t>
  </si>
  <si>
    <t>BREVE DESCRIÇÃO</t>
  </si>
  <si>
    <t>PREÇO DE VENDA</t>
  </si>
  <si>
    <t>PRODUTO/SERVIÇO 2</t>
  </si>
  <si>
    <t>(quantidade)</t>
  </si>
  <si>
    <t>(%)</t>
  </si>
  <si>
    <t>PRODUTO/SERVIÇO 3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</si>
  <si>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</si>
  <si>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</si>
  <si>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</si>
  <si>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</si>
  <si>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</si>
  <si>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</si>
  <si>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</si>
  <si>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</si>
  <si>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</si>
  <si>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</si>
  <si>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</si>
  <si>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</si>
  <si>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QUANT.</t>
  </si>
  <si>
    <t>R$</t>
  </si>
  <si>
    <t>ANO 01</t>
  </si>
  <si>
    <t>PREÇO DE VENDA (CONCORRENTE)</t>
  </si>
  <si>
    <t>3. PREVISÃO DE VENDAS</t>
  </si>
  <si>
    <t>ANO 02</t>
  </si>
  <si>
    <t>Preço de Venda</t>
  </si>
  <si>
    <t>Matéria Prima</t>
  </si>
  <si>
    <t>Impostos</t>
  </si>
  <si>
    <t>Margem de Contribuição</t>
  </si>
  <si>
    <t>Outros custos variáveis</t>
  </si>
  <si>
    <t>Total dos Custos Variáveis</t>
  </si>
  <si>
    <t>ENTRADAS</t>
  </si>
  <si>
    <t>Produto/Serviço 01</t>
  </si>
  <si>
    <t>Produto/Serviço 02</t>
  </si>
  <si>
    <t>Produto/Serviço 03</t>
  </si>
  <si>
    <t>Previsão de Receitas</t>
  </si>
  <si>
    <t>SAÍDAS</t>
  </si>
  <si>
    <t>Estimativa dos custos variáveis</t>
  </si>
  <si>
    <t>Custos fixos</t>
  </si>
  <si>
    <t>Previsão de Saídas</t>
  </si>
  <si>
    <t>SALDO DO MÊS</t>
  </si>
  <si>
    <t>SALDO ACUMULADO</t>
  </si>
  <si>
    <t>Investimento Inicial</t>
  </si>
  <si>
    <t>Receitas</t>
  </si>
  <si>
    <t>Custos Variáveis</t>
  </si>
  <si>
    <t>Descontos e abatimentos</t>
  </si>
  <si>
    <t>MARGEM DE CONTRIBUIÇÃO</t>
  </si>
  <si>
    <t>LUCRO BRUTO</t>
  </si>
  <si>
    <t>Custos Fixos</t>
  </si>
  <si>
    <t>LUCRO LÍQUIDO</t>
  </si>
  <si>
    <t>DEMONSTRATIVO DO RESULTADO DO EXERCÍCIO - ANO I</t>
  </si>
  <si>
    <t>5. FLUXO DE CAIXA ANO 01</t>
  </si>
  <si>
    <t>1.1.1. MÁQUINAS E EQUIPAMENTOS</t>
  </si>
  <si>
    <t>1.1.2. MÓVEIS E UTENSÍLIOS</t>
  </si>
  <si>
    <t>1.1.3. VEÍCULOS E OUTROS</t>
  </si>
  <si>
    <t>1.2.2. PROTÓTIPO</t>
  </si>
  <si>
    <t>1.2.3. CERTIFICAÇÃO DO PRODUTO</t>
  </si>
  <si>
    <t>1.2.4. PROPRIEDADE INTELECTUAL</t>
  </si>
  <si>
    <t>1.2.5. LANÇAMENTO DO PRODUTO</t>
  </si>
  <si>
    <t>1.4.1. ESTOQUE INICIAL</t>
  </si>
  <si>
    <t>1.4.2. CAPITAL DE GIRO</t>
  </si>
  <si>
    <t>1.1. Investimentos em estrutura física</t>
  </si>
  <si>
    <t>1.2. Investimentos no projeto</t>
  </si>
  <si>
    <t>1.3. Investimentos pré-operacionais</t>
  </si>
  <si>
    <t>1.4. Investimentos para iniciar a produção</t>
  </si>
  <si>
    <t>6. DEMONSTRATIVO DO RESULTADO DO EXERCÍCIO</t>
  </si>
  <si>
    <r>
      <rPr>
        <b/>
        <sz val="11"/>
        <color indexed="10"/>
        <rFont val="Calibri"/>
        <family val="2"/>
      </rPr>
      <t>OBSERVAÇÃO:</t>
    </r>
    <r>
      <rPr>
        <sz val="11"/>
        <color indexed="10"/>
        <rFont val="Calibri"/>
        <family val="2"/>
      </rPr>
      <t xml:space="preserve"> O investimento em estrutura física corresponde a todos os bens que você deverá ter para que seu negócio possa iniciar e funcionar de maneira apropriada.
Então, relacione todos os equipamentos, máquinas, móveis, utensílios, ferramentas, veículos, etc. que deverá usar. No quadro, coloque estes itens, o valor unitário de cada um, a quantidade necessária, e então calcule o valor total a ser desembolsado.
Lembre-se de que a incubadora irá lhe fornecer alguns dos itens acima. Informe-se a respeito, pois então este investimento poderá ser minimizado.</t>
    </r>
  </si>
  <si>
    <r>
      <rPr>
        <b/>
        <sz val="11"/>
        <color indexed="10"/>
        <rFont val="Calibri"/>
        <family val="2"/>
      </rPr>
      <t xml:space="preserve">OBSERVAÇÃO: </t>
    </r>
    <r>
      <rPr>
        <sz val="11"/>
        <color indexed="10"/>
        <rFont val="Calibri"/>
        <family val="2"/>
      </rPr>
      <t>Faça uma previsão dos desembolsos necessários para que seu produto esteja pronto para venda no mercado. (Investimentos estes ligados ao desenvolvimento, teste do produto, certificação, registro de marcas e patentes e o seu efetivo lançamento.</t>
    </r>
  </si>
  <si>
    <r>
      <rPr>
        <b/>
        <sz val="11"/>
        <color indexed="10"/>
        <rFont val="Calibri"/>
        <family val="2"/>
      </rPr>
      <t>OBSERVAÇÃO:</t>
    </r>
    <r>
      <rPr>
        <sz val="11"/>
        <color indexed="10"/>
        <rFont val="Calibri"/>
        <family val="2"/>
      </rPr>
      <t xml:space="preserve"> O Capital de Giro é o montante em dinheiro necessário para o funcionamento normal da empresa, antes do pagamento do cliente. Compreende-se assim a compra de insumos, componentes, mercadorias, financiamento de vendas, pagamento de salários e demais despesas.</t>
    </r>
  </si>
  <si>
    <t>OBSERVAÇÃO: Listar os desembolsos necessários para que sua empresa tenha condições de começar a operar.</t>
  </si>
  <si>
    <r>
      <rPr>
        <b/>
        <sz val="11"/>
        <color indexed="10"/>
        <rFont val="Calibri"/>
        <family val="2"/>
      </rPr>
      <t>INSTRUÇÕES</t>
    </r>
    <r>
      <rPr>
        <sz val="11"/>
        <color indexed="10"/>
        <rFont val="Calibri"/>
        <family val="2"/>
      </rPr>
      <t>: Preencher somente os espaços em branco. Informe seu preço de venda e os custos diretos para a produção dos respectivos itens.</t>
    </r>
  </si>
  <si>
    <r>
      <rPr>
        <b/>
        <sz val="11"/>
        <color indexed="10"/>
        <rFont val="Calibri"/>
        <family val="2"/>
      </rPr>
      <t xml:space="preserve">INSTRUÇÕES: </t>
    </r>
    <r>
      <rPr>
        <sz val="11"/>
        <color indexed="10"/>
        <rFont val="Calibri"/>
        <family val="2"/>
      </rPr>
      <t>NÃO MEXER EM NADA - TABELA COM FORMULAS CONFIGURADAS.</t>
    </r>
  </si>
  <si>
    <r>
      <rPr>
        <b/>
        <sz val="11"/>
        <color indexed="10"/>
        <rFont val="Calibri"/>
        <family val="2"/>
      </rPr>
      <t>INSTRUÇÕES:</t>
    </r>
    <r>
      <rPr>
        <sz val="11"/>
        <color indexed="10"/>
        <rFont val="Calibri"/>
        <family val="2"/>
      </rPr>
      <t xml:space="preserve">  NÃO MEXER EM NADA - TABELA COM FORMULAS CONFIGURADAS.</t>
    </r>
  </si>
  <si>
    <r>
      <rPr>
        <b/>
        <sz val="11"/>
        <color indexed="10"/>
        <rFont val="Calibri"/>
        <family val="2"/>
      </rPr>
      <t xml:space="preserve">INSTRUÇÕES: </t>
    </r>
    <r>
      <rPr>
        <sz val="11"/>
        <color indexed="10"/>
        <rFont val="Calibri"/>
        <family val="2"/>
      </rPr>
      <t xml:space="preserve"> Faça uma estimativa das vendas previstas para o primeiro ano por produto. Caso não haja venda, deixar em branco as quantidades. </t>
    </r>
    <r>
      <rPr>
        <b/>
        <sz val="11"/>
        <color indexed="10"/>
        <rFont val="Calibri"/>
        <family val="2"/>
      </rPr>
      <t xml:space="preserve">IMPORTANTE: PREENCHER SOMENTE OS ESPAÇOS EM </t>
    </r>
    <r>
      <rPr>
        <sz val="11"/>
        <color indexed="10"/>
        <rFont val="Calibri"/>
        <family val="2"/>
      </rPr>
      <t>BRANCO.</t>
    </r>
  </si>
  <si>
    <r>
      <t xml:space="preserve">INSTRUÇÕES: Liste seus produtos / serviços, tendo uma breve descrição sobre o seu objetivo, suas funcionalidades e os benefícios para os clientes. Inorme também o preço encontrado no mercado (concorrência) </t>
    </r>
    <r>
      <rPr>
        <b/>
        <sz val="11"/>
        <color indexed="10"/>
        <rFont val="Calibri"/>
        <family val="2"/>
      </rPr>
      <t>IMPORTANTE: SEMPRE PREENCHER SOMENTE OS ESPAÇOS EM BRANCO.</t>
    </r>
  </si>
  <si>
    <t>1.2.1. PESQUISA E DESENVOLVIMENTO - Recursos Humanos (diretos ou terceiros)</t>
  </si>
  <si>
    <t xml:space="preserve">Nessa etapa, você irá determinar o total de recursos que deverá ser investido para que a empresa comece a funcionar, ou seja, que montante de dinheiro você terá que ter para colocar seu sonho em marcha... </t>
  </si>
  <si>
    <t>VENDAS ANUAL</t>
  </si>
  <si>
    <t>Mão de obra direta (produção)</t>
  </si>
  <si>
    <t>Embalagem</t>
  </si>
  <si>
    <t>INVESTIMENTO NECESSÁRIO</t>
  </si>
  <si>
    <t>APORTE DE CAPITAL</t>
  </si>
  <si>
    <t>CAPITAL PRÓPRIO</t>
  </si>
  <si>
    <t>FOMENTO</t>
  </si>
  <si>
    <t>ANJOS</t>
  </si>
  <si>
    <t>INVESTIDORES</t>
  </si>
  <si>
    <t>BANCOS</t>
  </si>
  <si>
    <r>
      <rPr>
        <b/>
        <sz val="11"/>
        <color indexed="10"/>
        <rFont val="Calibri"/>
        <family val="2"/>
      </rPr>
      <t xml:space="preserve">INSTRUÇÕES: </t>
    </r>
    <r>
      <rPr>
        <sz val="11"/>
        <color indexed="10"/>
        <rFont val="Calibri"/>
        <family val="2"/>
      </rPr>
      <t>Preencher apenas células em "branco"</t>
    </r>
  </si>
  <si>
    <t>4. PREVISÃO CUSTOS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</si>
</sst>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4" fontId="0" fillId="0" borderId="0" xfId="45" applyFont="1" applyAlignment="1">
      <alignment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/>
    </xf>
    <xf numFmtId="44" fontId="2" fillId="0" borderId="10" xfId="45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4" fontId="2" fillId="34" borderId="1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45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44" fontId="2" fillId="34" borderId="10" xfId="45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9" fontId="0" fillId="0" borderId="10" xfId="0" applyNumberFormat="1" applyBorder="1" applyAlignment="1">
      <alignment/>
    </xf>
    <xf numFmtId="164" fontId="0" fillId="35" borderId="10" xfId="51" applyNumberFormat="1" applyFont="1" applyFill="1" applyBorder="1" applyAlignment="1">
      <alignment/>
    </xf>
    <xf numFmtId="164" fontId="0" fillId="0" borderId="10" xfId="51" applyNumberFormat="1" applyFont="1" applyBorder="1" applyAlignment="1">
      <alignment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/>
    </xf>
    <xf numFmtId="44" fontId="2" fillId="35" borderId="10" xfId="45" applyFont="1" applyFill="1" applyBorder="1" applyAlignment="1">
      <alignment/>
    </xf>
    <xf numFmtId="4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44" fontId="0" fillId="35" borderId="10" xfId="45" applyFont="1" applyFill="1" applyBorder="1" applyAlignment="1">
      <alignment/>
    </xf>
    <xf numFmtId="44" fontId="0" fillId="35" borderId="10" xfId="45" applyFont="1" applyFill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51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44" fontId="2" fillId="34" borderId="10" xfId="0" applyNumberFormat="1" applyFon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4" fontId="0" fillId="35" borderId="10" xfId="0" applyNumberForma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44" fontId="1" fillId="34" borderId="13" xfId="45" applyFont="1" applyFill="1" applyBorder="1" applyAlignment="1">
      <alignment/>
    </xf>
    <xf numFmtId="0" fontId="0" fillId="0" borderId="10" xfId="45" applyNumberFormat="1" applyFont="1" applyBorder="1" applyAlignment="1">
      <alignment/>
    </xf>
    <xf numFmtId="44" fontId="0" fillId="0" borderId="10" xfId="45" applyFont="1" applyBorder="1" applyAlignment="1">
      <alignment/>
    </xf>
    <xf numFmtId="0" fontId="0" fillId="0" borderId="10" xfId="51" applyNumberFormat="1" applyFont="1" applyBorder="1" applyAlignment="1">
      <alignment horizontal="center"/>
    </xf>
    <xf numFmtId="0" fontId="0" fillId="0" borderId="10" xfId="4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4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0" borderId="10" xfId="45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44" fontId="0" fillId="0" borderId="15" xfId="45" applyFont="1" applyBorder="1" applyAlignment="1">
      <alignment horizontal="center" vertical="center"/>
    </xf>
    <xf numFmtId="44" fontId="0" fillId="0" borderId="17" xfId="45" applyFont="1" applyBorder="1" applyAlignment="1">
      <alignment horizontal="center" vertical="center"/>
    </xf>
    <xf numFmtId="44" fontId="0" fillId="0" borderId="20" xfId="45" applyFont="1" applyBorder="1" applyAlignment="1">
      <alignment horizontal="center" vertical="center"/>
    </xf>
    <xf numFmtId="44" fontId="0" fillId="0" borderId="21" xfId="45" applyFont="1" applyBorder="1" applyAlignment="1">
      <alignment horizontal="center" vertical="center"/>
    </xf>
    <xf numFmtId="44" fontId="0" fillId="0" borderId="18" xfId="45" applyFont="1" applyBorder="1" applyAlignment="1">
      <alignment horizontal="center" vertical="center"/>
    </xf>
    <xf numFmtId="44" fontId="0" fillId="0" borderId="19" xfId="45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4" fontId="2" fillId="34" borderId="15" xfId="0" applyNumberFormat="1" applyFont="1" applyFill="1" applyBorder="1" applyAlignment="1">
      <alignment horizontal="center" vertical="center"/>
    </xf>
    <xf numFmtId="44" fontId="2" fillId="34" borderId="17" xfId="0" applyNumberFormat="1" applyFont="1" applyFill="1" applyBorder="1" applyAlignment="1">
      <alignment horizontal="center" vertical="center"/>
    </xf>
    <xf numFmtId="44" fontId="2" fillId="34" borderId="18" xfId="0" applyNumberFormat="1" applyFont="1" applyFill="1" applyBorder="1" applyAlignment="1">
      <alignment horizontal="center" vertical="center"/>
    </xf>
    <xf numFmtId="44" fontId="2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0.9921875" style="0" customWidth="1"/>
    <col min="2" max="2" width="30.421875" style="0" customWidth="1"/>
    <col min="3" max="3" width="16.140625" style="2" customWidth="1"/>
    <col min="4" max="4" width="16.7109375" style="0" customWidth="1"/>
    <col min="5" max="9" width="20.7109375" style="0" customWidth="1"/>
  </cols>
  <sheetData>
    <row r="1" spans="1:5" ht="21">
      <c r="A1" s="72" t="s">
        <v>0</v>
      </c>
      <c r="B1" s="73"/>
      <c r="C1" s="73"/>
      <c r="D1" s="73"/>
      <c r="E1" s="73"/>
    </row>
    <row r="2" spans="1:6" ht="16.5" customHeight="1">
      <c r="A2" s="59"/>
      <c r="B2" s="81" t="s">
        <v>132</v>
      </c>
      <c r="C2" s="82"/>
      <c r="D2" s="82"/>
      <c r="E2" s="82"/>
      <c r="F2" s="83"/>
    </row>
    <row r="3" spans="1:6" ht="16.5" customHeight="1">
      <c r="A3" s="59"/>
      <c r="B3" s="84"/>
      <c r="C3" s="85"/>
      <c r="D3" s="85"/>
      <c r="E3" s="85"/>
      <c r="F3" s="86"/>
    </row>
    <row r="4" ht="15"/>
    <row r="5" spans="1:5" ht="18.75">
      <c r="A5" s="56" t="s">
        <v>7</v>
      </c>
      <c r="B5" s="57"/>
      <c r="C5" s="57"/>
      <c r="D5" s="57"/>
      <c r="E5" s="58"/>
    </row>
    <row r="6" spans="1:5" s="12" customFormat="1" ht="15">
      <c r="A6" s="11"/>
      <c r="B6" s="11"/>
      <c r="C6" s="11"/>
      <c r="D6" s="11"/>
      <c r="E6" s="11"/>
    </row>
    <row r="7" spans="1:6" ht="15" customHeight="1">
      <c r="A7" s="1"/>
      <c r="B7" s="78" t="s">
        <v>108</v>
      </c>
      <c r="C7" s="79"/>
      <c r="D7" s="79"/>
      <c r="E7" s="80"/>
      <c r="F7" s="87" t="s">
        <v>122</v>
      </c>
    </row>
    <row r="8" spans="1:6" ht="15">
      <c r="A8" s="1"/>
      <c r="B8" s="5" t="s">
        <v>1</v>
      </c>
      <c r="C8" s="5" t="s">
        <v>2</v>
      </c>
      <c r="D8" s="5" t="s">
        <v>3</v>
      </c>
      <c r="E8" s="5" t="s">
        <v>4</v>
      </c>
      <c r="F8" s="87"/>
    </row>
    <row r="9" spans="1:6" ht="15" customHeight="1">
      <c r="A9" s="1"/>
      <c r="B9" s="3"/>
      <c r="C9" s="65"/>
      <c r="D9" s="64"/>
      <c r="E9" s="62">
        <f aca="true" t="shared" si="0" ref="E9:E14">D9*C9</f>
        <v>0</v>
      </c>
      <c r="F9" s="87"/>
    </row>
    <row r="10" spans="1:6" ht="15" customHeight="1">
      <c r="A10" s="1"/>
      <c r="B10" s="3"/>
      <c r="C10" s="65"/>
      <c r="D10" s="64"/>
      <c r="E10" s="62">
        <f t="shared" si="0"/>
        <v>0</v>
      </c>
      <c r="F10" s="87"/>
    </row>
    <row r="11" spans="1:6" ht="15" customHeight="1">
      <c r="A11" s="1"/>
      <c r="B11" s="3"/>
      <c r="C11" s="65"/>
      <c r="D11" s="64"/>
      <c r="E11" s="62">
        <f t="shared" si="0"/>
        <v>0</v>
      </c>
      <c r="F11" s="87"/>
    </row>
    <row r="12" spans="1:6" ht="15" customHeight="1">
      <c r="A12" s="1"/>
      <c r="B12" s="3"/>
      <c r="C12" s="65"/>
      <c r="D12" s="64"/>
      <c r="E12" s="62">
        <f t="shared" si="0"/>
        <v>0</v>
      </c>
      <c r="F12" s="87"/>
    </row>
    <row r="13" spans="1:6" ht="15" customHeight="1">
      <c r="A13" s="1"/>
      <c r="B13" s="3"/>
      <c r="C13" s="65"/>
      <c r="D13" s="64"/>
      <c r="E13" s="62">
        <f t="shared" si="0"/>
        <v>0</v>
      </c>
      <c r="F13" s="87"/>
    </row>
    <row r="14" spans="1:6" ht="15" customHeight="1">
      <c r="A14" s="1"/>
      <c r="B14" s="3"/>
      <c r="C14" s="65"/>
      <c r="D14" s="64"/>
      <c r="E14" s="62">
        <f t="shared" si="0"/>
        <v>0</v>
      </c>
      <c r="F14" s="87"/>
    </row>
    <row r="15" spans="1:6" ht="15" customHeight="1">
      <c r="A15" s="1"/>
      <c r="B15" s="75" t="s">
        <v>5</v>
      </c>
      <c r="C15" s="76"/>
      <c r="D15" s="77"/>
      <c r="E15" s="62">
        <f>SUM(E9:E14)</f>
        <v>0</v>
      </c>
      <c r="F15" s="87"/>
    </row>
    <row r="16" spans="1:6" ht="15">
      <c r="A16" s="1"/>
      <c r="F16" s="87"/>
    </row>
    <row r="17" spans="1:6" ht="15">
      <c r="A17" s="1"/>
      <c r="B17" s="78" t="s">
        <v>109</v>
      </c>
      <c r="C17" s="79"/>
      <c r="D17" s="79"/>
      <c r="E17" s="80"/>
      <c r="F17" s="87"/>
    </row>
    <row r="18" spans="1:6" ht="15">
      <c r="A18" s="1"/>
      <c r="B18" s="5" t="s">
        <v>1</v>
      </c>
      <c r="C18" s="5" t="s">
        <v>2</v>
      </c>
      <c r="D18" s="5" t="s">
        <v>3</v>
      </c>
      <c r="E18" s="5" t="s">
        <v>4</v>
      </c>
      <c r="F18" s="87"/>
    </row>
    <row r="19" spans="1:6" ht="15">
      <c r="A19" s="1"/>
      <c r="B19" s="3"/>
      <c r="C19" s="66"/>
      <c r="D19" s="64"/>
      <c r="E19" s="62">
        <f aca="true" t="shared" si="1" ref="E19:E24">D19*C19</f>
        <v>0</v>
      </c>
      <c r="F19" s="87"/>
    </row>
    <row r="20" spans="1:6" ht="15">
      <c r="A20" s="1"/>
      <c r="B20" s="3"/>
      <c r="C20" s="66"/>
      <c r="D20" s="64"/>
      <c r="E20" s="62">
        <f t="shared" si="1"/>
        <v>0</v>
      </c>
      <c r="F20" s="87"/>
    </row>
    <row r="21" spans="1:6" ht="15">
      <c r="A21" s="1"/>
      <c r="B21" s="3"/>
      <c r="C21" s="66"/>
      <c r="D21" s="64"/>
      <c r="E21" s="62">
        <f t="shared" si="1"/>
        <v>0</v>
      </c>
      <c r="F21" s="87"/>
    </row>
    <row r="22" spans="1:6" ht="15">
      <c r="A22" s="1"/>
      <c r="B22" s="3"/>
      <c r="C22" s="66"/>
      <c r="D22" s="64"/>
      <c r="E22" s="62">
        <f t="shared" si="1"/>
        <v>0</v>
      </c>
      <c r="F22" s="87"/>
    </row>
    <row r="23" spans="1:6" ht="15">
      <c r="A23" s="1"/>
      <c r="B23" s="3"/>
      <c r="C23" s="66"/>
      <c r="D23" s="64"/>
      <c r="E23" s="62">
        <f t="shared" si="1"/>
        <v>0</v>
      </c>
      <c r="F23" s="87"/>
    </row>
    <row r="24" spans="1:6" ht="15">
      <c r="A24" s="1"/>
      <c r="B24" s="3"/>
      <c r="C24" s="66"/>
      <c r="D24" s="64"/>
      <c r="E24" s="62">
        <f t="shared" si="1"/>
        <v>0</v>
      </c>
      <c r="F24" s="87"/>
    </row>
    <row r="25" spans="1:6" ht="15">
      <c r="A25" s="1"/>
      <c r="B25" s="75" t="s">
        <v>6</v>
      </c>
      <c r="C25" s="76"/>
      <c r="D25" s="77"/>
      <c r="E25" s="62">
        <f>SUM(E19:E24)</f>
        <v>0</v>
      </c>
      <c r="F25" s="87"/>
    </row>
    <row r="26" spans="1:6" ht="15">
      <c r="A26" s="1"/>
      <c r="B26" s="6"/>
      <c r="C26" s="6"/>
      <c r="D26" s="6"/>
      <c r="E26" s="6"/>
      <c r="F26" s="87"/>
    </row>
    <row r="27" spans="1:6" ht="15">
      <c r="A27" s="1"/>
      <c r="B27" s="78" t="s">
        <v>110</v>
      </c>
      <c r="C27" s="79"/>
      <c r="D27" s="79"/>
      <c r="E27" s="80"/>
      <c r="F27" s="87"/>
    </row>
    <row r="28" spans="1:6" ht="15">
      <c r="A28" s="1"/>
      <c r="B28" s="5" t="s">
        <v>1</v>
      </c>
      <c r="C28" s="5" t="s">
        <v>2</v>
      </c>
      <c r="D28" s="5" t="s">
        <v>3</v>
      </c>
      <c r="E28" s="5" t="s">
        <v>4</v>
      </c>
      <c r="F28" s="87"/>
    </row>
    <row r="29" spans="1:6" ht="15">
      <c r="A29" s="1"/>
      <c r="B29" s="3"/>
      <c r="C29" s="66"/>
      <c r="D29" s="64"/>
      <c r="E29" s="62">
        <f aca="true" t="shared" si="2" ref="E29:E34">D29*C29</f>
        <v>0</v>
      </c>
      <c r="F29" s="87"/>
    </row>
    <row r="30" spans="1:6" ht="15">
      <c r="A30" s="1"/>
      <c r="B30" s="3"/>
      <c r="C30" s="66"/>
      <c r="D30" s="64"/>
      <c r="E30" s="62">
        <f t="shared" si="2"/>
        <v>0</v>
      </c>
      <c r="F30" s="87"/>
    </row>
    <row r="31" spans="1:6" ht="15">
      <c r="A31" s="1"/>
      <c r="B31" s="3"/>
      <c r="C31" s="66"/>
      <c r="D31" s="64"/>
      <c r="E31" s="62">
        <f t="shared" si="2"/>
        <v>0</v>
      </c>
      <c r="F31" s="87"/>
    </row>
    <row r="32" spans="1:6" ht="15">
      <c r="A32" s="1"/>
      <c r="B32" s="3"/>
      <c r="C32" s="66"/>
      <c r="D32" s="64"/>
      <c r="E32" s="62">
        <f t="shared" si="2"/>
        <v>0</v>
      </c>
      <c r="F32" s="87"/>
    </row>
    <row r="33" spans="1:6" ht="15">
      <c r="A33" s="1"/>
      <c r="B33" s="3"/>
      <c r="C33" s="66"/>
      <c r="D33" s="64"/>
      <c r="E33" s="62">
        <f t="shared" si="2"/>
        <v>0</v>
      </c>
      <c r="F33" s="87"/>
    </row>
    <row r="34" spans="1:6" ht="15">
      <c r="A34" s="1"/>
      <c r="B34" s="3"/>
      <c r="C34" s="66"/>
      <c r="D34" s="64"/>
      <c r="E34" s="62">
        <f t="shared" si="2"/>
        <v>0</v>
      </c>
      <c r="F34" s="87"/>
    </row>
    <row r="35" spans="1:6" ht="15">
      <c r="A35" s="1"/>
      <c r="B35" s="75" t="s">
        <v>8</v>
      </c>
      <c r="C35" s="76"/>
      <c r="D35" s="77"/>
      <c r="E35" s="62">
        <f>SUM(E29:E34)</f>
        <v>0</v>
      </c>
      <c r="F35" s="87"/>
    </row>
    <row r="36" spans="1:6" ht="15">
      <c r="A36" s="1"/>
      <c r="F36" s="87"/>
    </row>
    <row r="37" spans="1:6" ht="15">
      <c r="A37" s="13" t="s">
        <v>23</v>
      </c>
      <c r="B37" s="14"/>
      <c r="C37" s="14"/>
      <c r="D37" s="14"/>
      <c r="E37" s="15">
        <f>E35+E25+E15</f>
        <v>0</v>
      </c>
      <c r="F37" s="87"/>
    </row>
    <row r="38" ht="15">
      <c r="A38" s="1"/>
    </row>
    <row r="39" spans="1:6" ht="18.75">
      <c r="A39" s="74" t="s">
        <v>9</v>
      </c>
      <c r="B39" s="74"/>
      <c r="C39" s="74"/>
      <c r="D39" s="74"/>
      <c r="E39" s="74"/>
      <c r="F39" s="74"/>
    </row>
    <row r="40" ht="15">
      <c r="A40" s="1"/>
    </row>
    <row r="41" spans="1:6" ht="15">
      <c r="A41" s="1"/>
      <c r="B41" s="69" t="s">
        <v>131</v>
      </c>
      <c r="C41" s="69"/>
      <c r="D41" s="69"/>
      <c r="E41" s="69"/>
      <c r="F41" s="69"/>
    </row>
    <row r="42" spans="1:6" ht="30">
      <c r="A42" s="1"/>
      <c r="B42" s="17" t="s">
        <v>10</v>
      </c>
      <c r="C42" s="17" t="s">
        <v>2</v>
      </c>
      <c r="D42" s="17" t="s">
        <v>11</v>
      </c>
      <c r="E42" s="17" t="s">
        <v>12</v>
      </c>
      <c r="F42" s="17" t="s">
        <v>4</v>
      </c>
    </row>
    <row r="43" spans="1:6" ht="15">
      <c r="A43" s="1"/>
      <c r="B43" s="3"/>
      <c r="C43" s="66"/>
      <c r="D43" s="64"/>
      <c r="E43" s="67"/>
      <c r="F43" s="62">
        <f aca="true" t="shared" si="3" ref="F43:F48">D43*C43*E43</f>
        <v>0</v>
      </c>
    </row>
    <row r="44" spans="1:6" ht="15">
      <c r="A44" s="1"/>
      <c r="B44" s="3"/>
      <c r="C44" s="66"/>
      <c r="D44" s="64"/>
      <c r="E44" s="67"/>
      <c r="F44" s="62">
        <f t="shared" si="3"/>
        <v>0</v>
      </c>
    </row>
    <row r="45" spans="1:6" ht="15">
      <c r="A45" s="1"/>
      <c r="B45" s="3"/>
      <c r="C45" s="66"/>
      <c r="D45" s="64"/>
      <c r="E45" s="67"/>
      <c r="F45" s="62">
        <f t="shared" si="3"/>
        <v>0</v>
      </c>
    </row>
    <row r="46" spans="1:6" ht="15">
      <c r="A46" s="1"/>
      <c r="B46" s="3"/>
      <c r="C46" s="66"/>
      <c r="D46" s="64"/>
      <c r="E46" s="67"/>
      <c r="F46" s="62">
        <f t="shared" si="3"/>
        <v>0</v>
      </c>
    </row>
    <row r="47" spans="1:6" ht="15">
      <c r="A47" s="1"/>
      <c r="B47" s="3"/>
      <c r="C47" s="66"/>
      <c r="D47" s="64"/>
      <c r="E47" s="67"/>
      <c r="F47" s="62">
        <f t="shared" si="3"/>
        <v>0</v>
      </c>
    </row>
    <row r="48" spans="1:6" ht="15">
      <c r="A48" s="1"/>
      <c r="B48" s="3"/>
      <c r="C48" s="66"/>
      <c r="D48" s="64"/>
      <c r="E48" s="67"/>
      <c r="F48" s="62">
        <f t="shared" si="3"/>
        <v>0</v>
      </c>
    </row>
    <row r="49" spans="1:6" ht="15">
      <c r="A49" s="1"/>
      <c r="B49" s="75" t="s">
        <v>13</v>
      </c>
      <c r="C49" s="76"/>
      <c r="D49" s="76"/>
      <c r="E49" s="77"/>
      <c r="F49" s="62">
        <f>SUM(F43:F48)</f>
        <v>0</v>
      </c>
    </row>
    <row r="50" spans="1:6" ht="15">
      <c r="A50" s="1"/>
      <c r="B50" s="18"/>
      <c r="C50" s="18"/>
      <c r="D50" s="18"/>
      <c r="E50" s="18"/>
      <c r="F50" s="19"/>
    </row>
    <row r="51" spans="1:6" ht="15">
      <c r="A51" s="1"/>
      <c r="B51" s="78" t="s">
        <v>111</v>
      </c>
      <c r="C51" s="79"/>
      <c r="D51" s="79"/>
      <c r="E51" s="80"/>
      <c r="F51" s="87" t="s">
        <v>123</v>
      </c>
    </row>
    <row r="52" spans="1:6" ht="15">
      <c r="A52" s="1"/>
      <c r="B52" s="5" t="s">
        <v>1</v>
      </c>
      <c r="C52" s="5" t="s">
        <v>2</v>
      </c>
      <c r="D52" s="5" t="s">
        <v>3</v>
      </c>
      <c r="E52" s="5" t="s">
        <v>4</v>
      </c>
      <c r="F52" s="87"/>
    </row>
    <row r="53" spans="1:6" ht="15">
      <c r="A53" s="1"/>
      <c r="B53" s="3"/>
      <c r="C53" s="66"/>
      <c r="D53" s="64"/>
      <c r="E53" s="62">
        <f>D53*C53</f>
        <v>0</v>
      </c>
      <c r="F53" s="87"/>
    </row>
    <row r="54" spans="1:6" ht="15">
      <c r="A54" s="1"/>
      <c r="B54" s="3"/>
      <c r="C54" s="66"/>
      <c r="D54" s="64"/>
      <c r="E54" s="62">
        <f>D54*C54</f>
        <v>0</v>
      </c>
      <c r="F54" s="87"/>
    </row>
    <row r="55" spans="1:6" ht="15">
      <c r="A55" s="1"/>
      <c r="B55" s="3"/>
      <c r="C55" s="66"/>
      <c r="D55" s="64"/>
      <c r="E55" s="62">
        <f>D55*C55</f>
        <v>0</v>
      </c>
      <c r="F55" s="87"/>
    </row>
    <row r="56" spans="1:6" ht="15">
      <c r="A56" s="1"/>
      <c r="B56" s="75" t="s">
        <v>14</v>
      </c>
      <c r="C56" s="76"/>
      <c r="D56" s="77"/>
      <c r="E56" s="62">
        <f>SUM(E53:E55)</f>
        <v>0</v>
      </c>
      <c r="F56" s="87"/>
    </row>
    <row r="57" spans="1:6" ht="15">
      <c r="A57" s="1"/>
      <c r="B57" s="20"/>
      <c r="C57" s="21"/>
      <c r="D57" s="20"/>
      <c r="E57" s="19"/>
      <c r="F57" s="87"/>
    </row>
    <row r="58" spans="1:6" ht="15">
      <c r="A58" s="1"/>
      <c r="B58" s="78" t="s">
        <v>112</v>
      </c>
      <c r="C58" s="79"/>
      <c r="D58" s="79"/>
      <c r="E58" s="80"/>
      <c r="F58" s="87"/>
    </row>
    <row r="59" spans="1:6" ht="15">
      <c r="A59" s="1"/>
      <c r="B59" s="5" t="s">
        <v>15</v>
      </c>
      <c r="C59" s="5" t="s">
        <v>2</v>
      </c>
      <c r="D59" s="5" t="s">
        <v>3</v>
      </c>
      <c r="E59" s="5" t="s">
        <v>4</v>
      </c>
      <c r="F59" s="87"/>
    </row>
    <row r="60" spans="1:6" ht="15">
      <c r="A60" s="1"/>
      <c r="B60" s="3"/>
      <c r="C60" s="66"/>
      <c r="D60" s="64"/>
      <c r="E60" s="62">
        <f>D60*C60</f>
        <v>0</v>
      </c>
      <c r="F60" s="87"/>
    </row>
    <row r="61" spans="1:6" ht="15">
      <c r="A61" s="1"/>
      <c r="B61" s="3"/>
      <c r="C61" s="66"/>
      <c r="D61" s="64"/>
      <c r="E61" s="62">
        <f>D61*C61</f>
        <v>0</v>
      </c>
      <c r="F61" s="87"/>
    </row>
    <row r="62" spans="1:6" ht="15">
      <c r="A62" s="1"/>
      <c r="B62" s="3"/>
      <c r="C62" s="66"/>
      <c r="D62" s="64"/>
      <c r="E62" s="62">
        <f>D62*C62</f>
        <v>0</v>
      </c>
      <c r="F62" s="87"/>
    </row>
    <row r="63" spans="1:6" ht="15">
      <c r="A63" s="1"/>
      <c r="B63" s="75" t="s">
        <v>16</v>
      </c>
      <c r="C63" s="76"/>
      <c r="D63" s="77"/>
      <c r="E63" s="62">
        <f>SUM(E60:E62)</f>
        <v>0</v>
      </c>
      <c r="F63" s="87"/>
    </row>
    <row r="64" spans="1:6" ht="15">
      <c r="A64" s="1"/>
      <c r="B64" s="20"/>
      <c r="C64" s="21"/>
      <c r="D64" s="20"/>
      <c r="E64" s="19"/>
      <c r="F64" s="87"/>
    </row>
    <row r="65" spans="1:6" ht="15">
      <c r="A65" s="1"/>
      <c r="B65" s="78" t="s">
        <v>113</v>
      </c>
      <c r="C65" s="79"/>
      <c r="D65" s="79"/>
      <c r="E65" s="80"/>
      <c r="F65" s="87"/>
    </row>
    <row r="66" spans="1:6" ht="15">
      <c r="A66" s="1"/>
      <c r="B66" s="5" t="s">
        <v>18</v>
      </c>
      <c r="C66" s="5" t="s">
        <v>2</v>
      </c>
      <c r="D66" s="5" t="s">
        <v>3</v>
      </c>
      <c r="E66" s="5" t="s">
        <v>4</v>
      </c>
      <c r="F66" s="87"/>
    </row>
    <row r="67" spans="1:6" ht="15">
      <c r="A67" s="1"/>
      <c r="B67" s="3" t="s">
        <v>19</v>
      </c>
      <c r="C67" s="66"/>
      <c r="D67" s="64"/>
      <c r="E67" s="62">
        <f>D67*C67</f>
        <v>0</v>
      </c>
      <c r="F67" s="87"/>
    </row>
    <row r="68" spans="1:6" ht="15">
      <c r="A68" s="1"/>
      <c r="B68" s="3" t="s">
        <v>20</v>
      </c>
      <c r="C68" s="66"/>
      <c r="D68" s="64"/>
      <c r="E68" s="62">
        <f>D68*C68</f>
        <v>0</v>
      </c>
      <c r="F68" s="87"/>
    </row>
    <row r="69" spans="1:6" ht="15">
      <c r="A69" s="1"/>
      <c r="B69" s="3"/>
      <c r="C69" s="66"/>
      <c r="D69" s="64"/>
      <c r="E69" s="62">
        <f>D69*C69</f>
        <v>0</v>
      </c>
      <c r="F69" s="87"/>
    </row>
    <row r="70" spans="1:6" ht="15">
      <c r="A70" s="1"/>
      <c r="B70" s="75" t="s">
        <v>21</v>
      </c>
      <c r="C70" s="76"/>
      <c r="D70" s="77"/>
      <c r="E70" s="62">
        <f>SUM(E67:E69)</f>
        <v>0</v>
      </c>
      <c r="F70" s="87"/>
    </row>
    <row r="71" spans="1:6" ht="15">
      <c r="A71" s="1"/>
      <c r="B71" s="20"/>
      <c r="C71" s="21"/>
      <c r="D71" s="20"/>
      <c r="E71" s="19"/>
      <c r="F71" s="87"/>
    </row>
    <row r="72" spans="1:6" ht="15">
      <c r="A72" s="1"/>
      <c r="B72" s="78" t="s">
        <v>114</v>
      </c>
      <c r="C72" s="79"/>
      <c r="D72" s="79"/>
      <c r="E72" s="80"/>
      <c r="F72" s="87"/>
    </row>
    <row r="73" spans="1:6" ht="15">
      <c r="A73" s="1"/>
      <c r="B73" s="5" t="s">
        <v>1</v>
      </c>
      <c r="C73" s="5" t="s">
        <v>2</v>
      </c>
      <c r="D73" s="5" t="s">
        <v>3</v>
      </c>
      <c r="E73" s="5" t="s">
        <v>4</v>
      </c>
      <c r="F73" s="87"/>
    </row>
    <row r="74" spans="1:6" ht="15">
      <c r="A74" s="1"/>
      <c r="B74" s="3"/>
      <c r="C74" s="66"/>
      <c r="D74" s="64"/>
      <c r="E74" s="62">
        <f>D74*C74</f>
        <v>0</v>
      </c>
      <c r="F74" s="87"/>
    </row>
    <row r="75" spans="1:6" ht="15">
      <c r="A75" s="1"/>
      <c r="B75" s="3"/>
      <c r="C75" s="66"/>
      <c r="D75" s="64"/>
      <c r="E75" s="62">
        <f>D75*C75</f>
        <v>0</v>
      </c>
      <c r="F75" s="87"/>
    </row>
    <row r="76" spans="1:6" ht="15">
      <c r="A76" s="1"/>
      <c r="B76" s="3"/>
      <c r="C76" s="66"/>
      <c r="D76" s="64"/>
      <c r="E76" s="62">
        <f>D76*C76</f>
        <v>0</v>
      </c>
      <c r="F76" s="87"/>
    </row>
    <row r="77" spans="1:6" ht="15">
      <c r="A77" s="1"/>
      <c r="B77" s="75" t="s">
        <v>17</v>
      </c>
      <c r="C77" s="76"/>
      <c r="D77" s="77"/>
      <c r="E77" s="62">
        <f>SUM(E74:E76)</f>
        <v>0</v>
      </c>
      <c r="F77" s="87"/>
    </row>
    <row r="78" ht="15">
      <c r="A78" s="1"/>
    </row>
    <row r="79" spans="1:6" ht="15" customHeight="1">
      <c r="A79" s="95" t="s">
        <v>22</v>
      </c>
      <c r="B79" s="95"/>
      <c r="C79" s="95"/>
      <c r="D79" s="95"/>
      <c r="E79" s="95"/>
      <c r="F79" s="94">
        <f>E77+E63+E56+F49</f>
        <v>0</v>
      </c>
    </row>
    <row r="80" spans="1:6" ht="15">
      <c r="A80" s="95"/>
      <c r="B80" s="95"/>
      <c r="C80" s="95"/>
      <c r="D80" s="95"/>
      <c r="E80" s="95"/>
      <c r="F80" s="94"/>
    </row>
    <row r="81" spans="1:4" s="12" customFormat="1" ht="15">
      <c r="A81" s="23"/>
      <c r="B81" s="24"/>
      <c r="C81" s="24"/>
      <c r="D81" s="24"/>
    </row>
    <row r="82" spans="1:5" s="12" customFormat="1" ht="18.75">
      <c r="A82" s="74" t="s">
        <v>40</v>
      </c>
      <c r="B82" s="74"/>
      <c r="C82" s="74"/>
      <c r="D82" s="74"/>
      <c r="E82" s="74"/>
    </row>
    <row r="83" spans="1:4" s="12" customFormat="1" ht="15">
      <c r="A83" s="23"/>
      <c r="B83" s="24"/>
      <c r="C83" s="24"/>
      <c r="D83" s="24"/>
    </row>
    <row r="84" spans="1:6" s="12" customFormat="1" ht="15">
      <c r="A84" s="23"/>
      <c r="B84" s="96" t="s">
        <v>41</v>
      </c>
      <c r="C84" s="96"/>
      <c r="D84" s="96"/>
      <c r="E84" s="96"/>
      <c r="F84" s="90" t="s">
        <v>125</v>
      </c>
    </row>
    <row r="85" spans="1:6" s="12" customFormat="1" ht="15">
      <c r="A85" s="23"/>
      <c r="B85" s="96" t="s">
        <v>1</v>
      </c>
      <c r="C85" s="96"/>
      <c r="D85" s="96"/>
      <c r="E85" s="32" t="s">
        <v>4</v>
      </c>
      <c r="F85" s="90"/>
    </row>
    <row r="86" spans="1:6" s="12" customFormat="1" ht="15">
      <c r="A86" s="23"/>
      <c r="B86" s="97" t="s">
        <v>42</v>
      </c>
      <c r="C86" s="97"/>
      <c r="D86" s="97"/>
      <c r="E86" s="62"/>
      <c r="F86" s="90"/>
    </row>
    <row r="87" spans="1:6" s="12" customFormat="1" ht="15">
      <c r="A87" s="23"/>
      <c r="B87" s="97" t="s">
        <v>43</v>
      </c>
      <c r="C87" s="97"/>
      <c r="D87" s="97"/>
      <c r="E87" s="62"/>
      <c r="F87" s="90"/>
    </row>
    <row r="88" spans="1:6" s="12" customFormat="1" ht="15">
      <c r="A88" s="23"/>
      <c r="B88" s="97" t="s">
        <v>45</v>
      </c>
      <c r="C88" s="97"/>
      <c r="D88" s="97"/>
      <c r="E88" s="62"/>
      <c r="F88" s="90"/>
    </row>
    <row r="89" spans="1:6" s="12" customFormat="1" ht="15">
      <c r="A89" s="23"/>
      <c r="B89" s="97" t="s">
        <v>44</v>
      </c>
      <c r="C89" s="97"/>
      <c r="D89" s="97"/>
      <c r="E89" s="62"/>
      <c r="F89" s="90"/>
    </row>
    <row r="90" spans="1:6" s="12" customFormat="1" ht="15">
      <c r="A90" s="23"/>
      <c r="B90" s="75" t="s">
        <v>46</v>
      </c>
      <c r="C90" s="76"/>
      <c r="D90" s="77"/>
      <c r="E90" s="62">
        <f>SUM(E86:E89)</f>
        <v>0</v>
      </c>
      <c r="F90" s="90"/>
    </row>
    <row r="91" spans="1:4" s="12" customFormat="1" ht="15">
      <c r="A91" s="23"/>
      <c r="B91" s="24"/>
      <c r="C91" s="24"/>
      <c r="D91" s="24"/>
    </row>
    <row r="92" spans="1:4" s="12" customFormat="1" ht="15">
      <c r="A92" s="23"/>
      <c r="B92" s="24"/>
      <c r="C92" s="24"/>
      <c r="D92" s="24"/>
    </row>
    <row r="93" spans="1:5" ht="18.75">
      <c r="A93" s="74" t="s">
        <v>47</v>
      </c>
      <c r="B93" s="74"/>
      <c r="C93" s="74"/>
      <c r="D93" s="74"/>
      <c r="E93" s="74"/>
    </row>
    <row r="94" spans="1:5" s="31" customFormat="1" ht="18.75">
      <c r="A94" s="30"/>
      <c r="B94" s="30"/>
      <c r="C94" s="30"/>
      <c r="D94" s="30"/>
      <c r="E94" s="30"/>
    </row>
    <row r="95" spans="1:5" ht="15">
      <c r="A95" s="1"/>
      <c r="B95" s="91" t="s">
        <v>115</v>
      </c>
      <c r="C95" s="92"/>
      <c r="D95" s="92"/>
      <c r="E95" s="93"/>
    </row>
    <row r="96" spans="1:5" ht="15">
      <c r="A96" s="1"/>
      <c r="B96" s="5" t="s">
        <v>38</v>
      </c>
      <c r="C96" s="5" t="s">
        <v>2</v>
      </c>
      <c r="D96" s="5" t="s">
        <v>3</v>
      </c>
      <c r="E96" s="5" t="s">
        <v>4</v>
      </c>
    </row>
    <row r="97" spans="1:5" ht="15">
      <c r="A97" s="1"/>
      <c r="B97" s="3"/>
      <c r="C97" s="63"/>
      <c r="D97" s="3"/>
      <c r="E97" s="62">
        <f>D97*C97</f>
        <v>0</v>
      </c>
    </row>
    <row r="98" spans="1:5" ht="15">
      <c r="A98" s="1"/>
      <c r="B98" s="3"/>
      <c r="C98" s="63"/>
      <c r="D98" s="3"/>
      <c r="E98" s="62">
        <f>D98*C98</f>
        <v>0</v>
      </c>
    </row>
    <row r="99" spans="1:5" ht="15">
      <c r="A99" s="1"/>
      <c r="B99" s="3"/>
      <c r="C99" s="63"/>
      <c r="D99" s="3"/>
      <c r="E99" s="62">
        <f>D99*C99</f>
        <v>0</v>
      </c>
    </row>
    <row r="100" spans="1:5" ht="15">
      <c r="A100" s="1"/>
      <c r="B100" s="75" t="s">
        <v>39</v>
      </c>
      <c r="C100" s="76"/>
      <c r="D100" s="77"/>
      <c r="E100" s="62">
        <f>SUM(E97:E99)</f>
        <v>0</v>
      </c>
    </row>
    <row r="102" spans="1:6" ht="15">
      <c r="A102" s="1"/>
      <c r="B102" s="78" t="s">
        <v>116</v>
      </c>
      <c r="C102" s="80"/>
      <c r="D102" s="89" t="s">
        <v>124</v>
      </c>
      <c r="E102" s="87"/>
      <c r="F102" s="87"/>
    </row>
    <row r="103" spans="1:6" ht="15">
      <c r="A103" s="1"/>
      <c r="B103" s="27" t="s">
        <v>35</v>
      </c>
      <c r="C103" s="28" t="s">
        <v>36</v>
      </c>
      <c r="D103" s="89"/>
      <c r="E103" s="87"/>
      <c r="F103" s="87"/>
    </row>
    <row r="104" spans="1:9" ht="15">
      <c r="A104" s="1"/>
      <c r="B104" s="7" t="s">
        <v>24</v>
      </c>
      <c r="C104" s="4"/>
      <c r="D104" s="89"/>
      <c r="E104" s="87"/>
      <c r="F104" s="87"/>
      <c r="I104" s="25"/>
    </row>
    <row r="105" spans="1:9" ht="15">
      <c r="A105" s="1"/>
      <c r="B105" s="7" t="s">
        <v>25</v>
      </c>
      <c r="C105" s="4"/>
      <c r="D105" s="89"/>
      <c r="E105" s="87"/>
      <c r="F105" s="87"/>
      <c r="I105" s="25"/>
    </row>
    <row r="106" spans="1:10" ht="15">
      <c r="A106" s="1"/>
      <c r="B106" s="7" t="s">
        <v>26</v>
      </c>
      <c r="C106" s="4"/>
      <c r="D106" s="89"/>
      <c r="E106" s="87"/>
      <c r="F106" s="87"/>
      <c r="J106" s="25"/>
    </row>
    <row r="107" spans="1:10" ht="15">
      <c r="A107" s="1"/>
      <c r="B107" s="7" t="s">
        <v>27</v>
      </c>
      <c r="C107" s="4"/>
      <c r="D107" s="89"/>
      <c r="E107" s="87"/>
      <c r="F107" s="87"/>
      <c r="J107" s="25"/>
    </row>
    <row r="108" spans="1:8" ht="15">
      <c r="A108" s="1"/>
      <c r="B108" s="7" t="s">
        <v>28</v>
      </c>
      <c r="C108" s="4"/>
      <c r="D108" s="89"/>
      <c r="E108" s="87"/>
      <c r="F108" s="87"/>
      <c r="H108" s="25"/>
    </row>
    <row r="109" spans="1:9" ht="15">
      <c r="A109" s="1"/>
      <c r="B109" s="7" t="s">
        <v>29</v>
      </c>
      <c r="C109" s="4"/>
      <c r="D109" s="89"/>
      <c r="E109" s="87"/>
      <c r="F109" s="87"/>
      <c r="I109" s="25"/>
    </row>
    <row r="110" spans="1:9" ht="15">
      <c r="A110" s="1"/>
      <c r="B110" s="7" t="s">
        <v>30</v>
      </c>
      <c r="C110" s="4"/>
      <c r="D110" s="89"/>
      <c r="E110" s="87"/>
      <c r="F110" s="87"/>
      <c r="I110" s="25"/>
    </row>
    <row r="111" spans="1:7" ht="15">
      <c r="A111" s="1"/>
      <c r="B111" s="7" t="s">
        <v>31</v>
      </c>
      <c r="C111" s="4"/>
      <c r="D111" s="89"/>
      <c r="E111" s="87"/>
      <c r="F111" s="87"/>
      <c r="G111" s="25"/>
    </row>
    <row r="112" spans="1:6" ht="15">
      <c r="A112" s="1"/>
      <c r="B112" s="7" t="s">
        <v>32</v>
      </c>
      <c r="C112" s="4"/>
      <c r="D112" s="89"/>
      <c r="E112" s="87"/>
      <c r="F112" s="87"/>
    </row>
    <row r="113" spans="1:8" ht="15">
      <c r="A113" s="1"/>
      <c r="B113" s="7" t="s">
        <v>33</v>
      </c>
      <c r="C113" s="4"/>
      <c r="D113" s="89"/>
      <c r="E113" s="87"/>
      <c r="F113" s="87"/>
      <c r="H113" s="25"/>
    </row>
    <row r="114" spans="1:8" ht="15">
      <c r="A114" s="1"/>
      <c r="B114" s="7" t="s">
        <v>34</v>
      </c>
      <c r="C114" s="4"/>
      <c r="D114" s="89"/>
      <c r="E114" s="87"/>
      <c r="F114" s="87"/>
      <c r="H114" s="25"/>
    </row>
    <row r="115" spans="1:8" ht="15">
      <c r="A115" s="1"/>
      <c r="B115" s="29" t="s">
        <v>37</v>
      </c>
      <c r="C115" s="9">
        <f>SUM(C104:C114)</f>
        <v>0</v>
      </c>
      <c r="D115" s="89"/>
      <c r="E115" s="87"/>
      <c r="F115" s="87"/>
      <c r="H115" s="25"/>
    </row>
    <row r="116" spans="1:9" ht="15">
      <c r="A116" s="1"/>
      <c r="C116"/>
      <c r="I116" s="25"/>
    </row>
    <row r="117" spans="1:10" ht="15">
      <c r="A117" s="98" t="s">
        <v>48</v>
      </c>
      <c r="B117" s="99"/>
      <c r="C117" s="99"/>
      <c r="D117" s="99"/>
      <c r="E117" s="15">
        <f>E100+C115</f>
        <v>0</v>
      </c>
      <c r="J117" s="25"/>
    </row>
    <row r="118" spans="1:8" ht="15">
      <c r="A118" s="1"/>
      <c r="C118"/>
      <c r="H118" s="26"/>
    </row>
    <row r="119" ht="15">
      <c r="A119" s="1"/>
    </row>
    <row r="120" spans="2:9" ht="15">
      <c r="B120" s="69" t="s">
        <v>49</v>
      </c>
      <c r="C120" s="69"/>
      <c r="D120" s="69"/>
      <c r="E120" s="69"/>
      <c r="F120" s="69"/>
      <c r="G120" s="69"/>
      <c r="H120" s="69"/>
      <c r="I120" s="69"/>
    </row>
    <row r="121" spans="2:9" ht="15">
      <c r="B121" s="70" t="s">
        <v>136</v>
      </c>
      <c r="C121" s="70"/>
      <c r="D121" s="70" t="s">
        <v>50</v>
      </c>
      <c r="E121" s="68" t="s">
        <v>137</v>
      </c>
      <c r="F121" s="68"/>
      <c r="G121" s="68"/>
      <c r="H121" s="68"/>
      <c r="I121" s="68"/>
    </row>
    <row r="122" spans="2:9" ht="15">
      <c r="B122" s="70"/>
      <c r="C122" s="70"/>
      <c r="D122" s="70"/>
      <c r="E122" s="61" t="s">
        <v>138</v>
      </c>
      <c r="F122" s="61" t="s">
        <v>139</v>
      </c>
      <c r="G122" s="61" t="s">
        <v>140</v>
      </c>
      <c r="H122" s="61" t="s">
        <v>141</v>
      </c>
      <c r="I122" s="61" t="s">
        <v>142</v>
      </c>
    </row>
    <row r="123" spans="1:9" ht="15">
      <c r="A123" s="18"/>
      <c r="B123" s="71" t="s">
        <v>117</v>
      </c>
      <c r="C123" s="71"/>
      <c r="D123" s="4">
        <f>E37</f>
        <v>0</v>
      </c>
      <c r="E123" s="4"/>
      <c r="F123" s="4"/>
      <c r="G123" s="4"/>
      <c r="H123" s="4"/>
      <c r="I123" s="4"/>
    </row>
    <row r="124" spans="1:9" ht="15">
      <c r="A124" s="18"/>
      <c r="B124" s="71" t="s">
        <v>118</v>
      </c>
      <c r="C124" s="71"/>
      <c r="D124" s="4">
        <f>F79</f>
        <v>0</v>
      </c>
      <c r="E124" s="4"/>
      <c r="F124" s="4"/>
      <c r="G124" s="4"/>
      <c r="H124" s="4"/>
      <c r="I124" s="4"/>
    </row>
    <row r="125" spans="1:9" ht="15">
      <c r="A125" s="18"/>
      <c r="B125" s="71" t="s">
        <v>119</v>
      </c>
      <c r="C125" s="71"/>
      <c r="D125" s="4">
        <f>E90</f>
        <v>0</v>
      </c>
      <c r="E125" s="4"/>
      <c r="F125" s="4"/>
      <c r="G125" s="4"/>
      <c r="H125" s="4"/>
      <c r="I125" s="4"/>
    </row>
    <row r="126" spans="1:9" ht="15">
      <c r="A126" s="18"/>
      <c r="B126" s="71" t="s">
        <v>120</v>
      </c>
      <c r="C126" s="71"/>
      <c r="D126" s="4">
        <f>E117</f>
        <v>0</v>
      </c>
      <c r="E126" s="4"/>
      <c r="F126" s="4"/>
      <c r="G126" s="4"/>
      <c r="H126" s="4"/>
      <c r="I126" s="4"/>
    </row>
    <row r="127" spans="2:9" ht="15">
      <c r="B127" s="75" t="s">
        <v>51</v>
      </c>
      <c r="C127" s="77"/>
      <c r="D127" s="15">
        <f aca="true" t="shared" si="4" ref="D127:I127">SUM(D123:D126)</f>
        <v>0</v>
      </c>
      <c r="E127" s="15">
        <f t="shared" si="4"/>
        <v>0</v>
      </c>
      <c r="F127" s="15">
        <f t="shared" si="4"/>
        <v>0</v>
      </c>
      <c r="G127" s="15">
        <f t="shared" si="4"/>
        <v>0</v>
      </c>
      <c r="H127" s="15">
        <f t="shared" si="4"/>
        <v>0</v>
      </c>
      <c r="I127" s="15">
        <f t="shared" si="4"/>
        <v>0</v>
      </c>
    </row>
    <row r="128" ht="15">
      <c r="A128" s="1"/>
    </row>
    <row r="129" spans="2:9" ht="15">
      <c r="B129" s="88" t="s">
        <v>143</v>
      </c>
      <c r="C129" s="88"/>
      <c r="D129" s="88"/>
      <c r="E129" s="88"/>
      <c r="F129" s="88"/>
      <c r="G129" s="88"/>
      <c r="H129" s="88"/>
      <c r="I129" s="88"/>
    </row>
  </sheetData>
  <sheetProtection/>
  <mergeCells count="48">
    <mergeCell ref="B86:D86"/>
    <mergeCell ref="A82:E82"/>
    <mergeCell ref="B88:D88"/>
    <mergeCell ref="B89:D89"/>
    <mergeCell ref="B127:C127"/>
    <mergeCell ref="A117:D117"/>
    <mergeCell ref="B49:E49"/>
    <mergeCell ref="B51:E51"/>
    <mergeCell ref="B77:D77"/>
    <mergeCell ref="B65:E65"/>
    <mergeCell ref="B70:D70"/>
    <mergeCell ref="B85:D85"/>
    <mergeCell ref="F84:F90"/>
    <mergeCell ref="A93:E93"/>
    <mergeCell ref="B102:C102"/>
    <mergeCell ref="B95:E95"/>
    <mergeCell ref="B100:D100"/>
    <mergeCell ref="F79:F80"/>
    <mergeCell ref="A79:E80"/>
    <mergeCell ref="B84:E84"/>
    <mergeCell ref="B90:D90"/>
    <mergeCell ref="B87:D87"/>
    <mergeCell ref="B2:F3"/>
    <mergeCell ref="F7:F37"/>
    <mergeCell ref="B35:D35"/>
    <mergeCell ref="B129:I129"/>
    <mergeCell ref="B56:D56"/>
    <mergeCell ref="B58:E58"/>
    <mergeCell ref="B63:D63"/>
    <mergeCell ref="B72:E72"/>
    <mergeCell ref="F51:F77"/>
    <mergeCell ref="D102:F115"/>
    <mergeCell ref="B125:C125"/>
    <mergeCell ref="B126:C126"/>
    <mergeCell ref="A1:E1"/>
    <mergeCell ref="B41:F41"/>
    <mergeCell ref="A39:F39"/>
    <mergeCell ref="B15:D15"/>
    <mergeCell ref="B7:E7"/>
    <mergeCell ref="B17:E17"/>
    <mergeCell ref="B25:D25"/>
    <mergeCell ref="B27:E27"/>
    <mergeCell ref="E121:I121"/>
    <mergeCell ref="B120:I120"/>
    <mergeCell ref="B121:C122"/>
    <mergeCell ref="D121:D122"/>
    <mergeCell ref="B123:C123"/>
    <mergeCell ref="B124:C124"/>
  </mergeCells>
  <printOptions/>
  <pageMargins left="0.1968503937007874" right="0.11811023622047245" top="0.3937007874015748" bottom="0.5905511811023623" header="0.31496062992125984" footer="0.31496062992125984"/>
  <pageSetup horizontalDpi="600" verticalDpi="600" orientation="portrait" paperSize="9" r:id="rId3"/>
  <rowBreaks count="3" manualBreakCount="3">
    <brk id="38" max="255" man="1"/>
    <brk id="81" max="255" man="1"/>
    <brk id="11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:C12"/>
    </sheetView>
  </sheetViews>
  <sheetFormatPr defaultColWidth="9.140625" defaultRowHeight="15"/>
  <cols>
    <col min="1" max="1" width="10.8515625" style="0" customWidth="1"/>
    <col min="2" max="2" width="12.140625" style="0" customWidth="1"/>
    <col min="3" max="3" width="10.421875" style="0" customWidth="1"/>
    <col min="4" max="4" width="12.421875" style="0" customWidth="1"/>
  </cols>
  <sheetData>
    <row r="1" spans="1:16" s="33" customFormat="1" ht="2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4" spans="2:5" ht="15">
      <c r="B4" s="104" t="s">
        <v>53</v>
      </c>
      <c r="C4" s="104"/>
      <c r="D4" s="37"/>
      <c r="E4" t="s">
        <v>60</v>
      </c>
    </row>
    <row r="6" spans="2:6" ht="15">
      <c r="B6" s="104" t="s">
        <v>54</v>
      </c>
      <c r="C6" s="104"/>
      <c r="D6" s="35"/>
      <c r="E6" t="s">
        <v>61</v>
      </c>
      <c r="F6" s="36">
        <f>D4*D6</f>
        <v>0</v>
      </c>
    </row>
    <row r="8" ht="15">
      <c r="C8" s="34"/>
    </row>
    <row r="9" spans="1:16" s="38" customFormat="1" ht="34.5" customHeight="1">
      <c r="A9" s="105" t="s">
        <v>55</v>
      </c>
      <c r="B9" s="70" t="s">
        <v>56</v>
      </c>
      <c r="C9" s="70"/>
      <c r="D9" s="70" t="s">
        <v>57</v>
      </c>
      <c r="E9" s="70"/>
      <c r="F9" s="70"/>
      <c r="G9" s="70"/>
      <c r="H9" s="70"/>
      <c r="I9" s="70"/>
      <c r="J9" s="70"/>
      <c r="K9" s="70"/>
      <c r="L9" s="70" t="s">
        <v>58</v>
      </c>
      <c r="M9" s="70"/>
      <c r="O9" s="102" t="s">
        <v>78</v>
      </c>
      <c r="P9" s="103"/>
    </row>
    <row r="10" spans="1:16" ht="15">
      <c r="A10" s="105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6">
        <v>50</v>
      </c>
      <c r="M10" s="107"/>
      <c r="O10" s="101"/>
      <c r="P10" s="101"/>
    </row>
    <row r="11" spans="1:16" ht="15">
      <c r="A11" s="105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8"/>
      <c r="M11" s="109"/>
      <c r="O11" s="101"/>
      <c r="P11" s="101"/>
    </row>
    <row r="12" spans="1:16" ht="15">
      <c r="A12" s="105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10"/>
      <c r="M12" s="111"/>
      <c r="O12" s="101"/>
      <c r="P12" s="101"/>
    </row>
    <row r="14" spans="1:16" s="38" customFormat="1" ht="34.5" customHeight="1">
      <c r="A14" s="105" t="s">
        <v>59</v>
      </c>
      <c r="B14" s="70" t="s">
        <v>56</v>
      </c>
      <c r="C14" s="70"/>
      <c r="D14" s="70" t="s">
        <v>57</v>
      </c>
      <c r="E14" s="70"/>
      <c r="F14" s="70"/>
      <c r="G14" s="70"/>
      <c r="H14" s="70"/>
      <c r="I14" s="70"/>
      <c r="J14" s="70"/>
      <c r="K14" s="70"/>
      <c r="L14" s="70" t="s">
        <v>58</v>
      </c>
      <c r="M14" s="70"/>
      <c r="O14" s="102" t="s">
        <v>78</v>
      </c>
      <c r="P14" s="103"/>
    </row>
    <row r="15" spans="1:16" ht="15">
      <c r="A15" s="105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>
        <v>100</v>
      </c>
      <c r="M15" s="101"/>
      <c r="O15" s="101"/>
      <c r="P15" s="101"/>
    </row>
    <row r="16" spans="1:16" ht="15">
      <c r="A16" s="105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101"/>
      <c r="O16" s="101"/>
      <c r="P16" s="101"/>
    </row>
    <row r="17" spans="1:16" ht="15">
      <c r="A17" s="10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101"/>
      <c r="O17" s="101"/>
      <c r="P17" s="101"/>
    </row>
    <row r="19" spans="1:16" s="38" customFormat="1" ht="34.5" customHeight="1">
      <c r="A19" s="105" t="s">
        <v>59</v>
      </c>
      <c r="B19" s="70" t="s">
        <v>56</v>
      </c>
      <c r="C19" s="70"/>
      <c r="D19" s="70" t="s">
        <v>57</v>
      </c>
      <c r="E19" s="70"/>
      <c r="F19" s="70"/>
      <c r="G19" s="70"/>
      <c r="H19" s="70"/>
      <c r="I19" s="70"/>
      <c r="J19" s="70"/>
      <c r="K19" s="70"/>
      <c r="L19" s="70" t="s">
        <v>58</v>
      </c>
      <c r="M19" s="70"/>
      <c r="O19" s="102" t="s">
        <v>78</v>
      </c>
      <c r="P19" s="103"/>
    </row>
    <row r="20" spans="1:16" ht="15">
      <c r="A20" s="105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>
        <v>150</v>
      </c>
      <c r="M20" s="101"/>
      <c r="O20" s="101"/>
      <c r="P20" s="101"/>
    </row>
    <row r="21" spans="1:16" ht="15">
      <c r="A21" s="105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101"/>
      <c r="O21" s="101"/>
      <c r="P21" s="101"/>
    </row>
    <row r="22" spans="1:16" ht="15">
      <c r="A22" s="105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01"/>
      <c r="O22" s="101"/>
      <c r="P22" s="101"/>
    </row>
    <row r="25" spans="1:16" ht="15">
      <c r="A25" s="87" t="s">
        <v>130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</sheetData>
  <sheetProtection/>
  <mergeCells count="31">
    <mergeCell ref="D20:K22"/>
    <mergeCell ref="D15:K17"/>
    <mergeCell ref="A19:A22"/>
    <mergeCell ref="D19:K19"/>
    <mergeCell ref="L15:M17"/>
    <mergeCell ref="D9:K9"/>
    <mergeCell ref="A14:A17"/>
    <mergeCell ref="B14:C14"/>
    <mergeCell ref="D14:K14"/>
    <mergeCell ref="L10:M12"/>
    <mergeCell ref="A9:A12"/>
    <mergeCell ref="B9:C9"/>
    <mergeCell ref="D10:K12"/>
    <mergeCell ref="B10:C12"/>
    <mergeCell ref="A1:P1"/>
    <mergeCell ref="O9:P9"/>
    <mergeCell ref="O10:P12"/>
    <mergeCell ref="O14:P14"/>
    <mergeCell ref="L14:M14"/>
    <mergeCell ref="B4:C4"/>
    <mergeCell ref="B6:C6"/>
    <mergeCell ref="L19:M19"/>
    <mergeCell ref="B20:C22"/>
    <mergeCell ref="L9:M9"/>
    <mergeCell ref="A25:P28"/>
    <mergeCell ref="O15:P17"/>
    <mergeCell ref="B15:C17"/>
    <mergeCell ref="L20:M22"/>
    <mergeCell ref="B19:C19"/>
    <mergeCell ref="O19:P19"/>
    <mergeCell ref="O20:P2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9.8515625" style="0" bestFit="1" customWidth="1"/>
    <col min="3" max="3" width="12.140625" style="0" bestFit="1" customWidth="1"/>
    <col min="4" max="4" width="8.00390625" style="0" bestFit="1" customWidth="1"/>
    <col min="5" max="5" width="12.140625" style="0" bestFit="1" customWidth="1"/>
    <col min="6" max="6" width="8.00390625" style="0" bestFit="1" customWidth="1"/>
    <col min="7" max="7" width="12.140625" style="0" bestFit="1" customWidth="1"/>
    <col min="8" max="8" width="8.00390625" style="0" bestFit="1" customWidth="1"/>
    <col min="9" max="9" width="12.140625" style="0" bestFit="1" customWidth="1"/>
    <col min="10" max="10" width="8.00390625" style="0" bestFit="1" customWidth="1"/>
    <col min="11" max="11" width="12.140625" style="0" bestFit="1" customWidth="1"/>
    <col min="12" max="12" width="9.00390625" style="0" bestFit="1" customWidth="1"/>
    <col min="13" max="13" width="12.140625" style="0" bestFit="1" customWidth="1"/>
    <col min="14" max="14" width="10.00390625" style="0" bestFit="1" customWidth="1"/>
    <col min="15" max="15" width="12.140625" style="0" bestFit="1" customWidth="1"/>
    <col min="16" max="16" width="11.00390625" style="0" bestFit="1" customWidth="1"/>
    <col min="17" max="17" width="12.140625" style="0" bestFit="1" customWidth="1"/>
    <col min="18" max="18" width="12.00390625" style="0" bestFit="1" customWidth="1"/>
    <col min="19" max="19" width="12.140625" style="0" bestFit="1" customWidth="1"/>
    <col min="20" max="20" width="12.00390625" style="0" bestFit="1" customWidth="1"/>
    <col min="21" max="21" width="12.140625" style="0" bestFit="1" customWidth="1"/>
    <col min="22" max="22" width="12.00390625" style="0" bestFit="1" customWidth="1"/>
    <col min="23" max="23" width="12.140625" style="0" bestFit="1" customWidth="1"/>
    <col min="24" max="24" width="12.00390625" style="0" bestFit="1" customWidth="1"/>
    <col min="25" max="25" width="12.140625" style="0" bestFit="1" customWidth="1"/>
  </cols>
  <sheetData>
    <row r="1" spans="1:25" ht="21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7" ht="15">
      <c r="A3" s="114" t="s">
        <v>77</v>
      </c>
      <c r="B3" s="113" t="s">
        <v>63</v>
      </c>
      <c r="C3" s="113"/>
      <c r="D3" s="113" t="s">
        <v>64</v>
      </c>
      <c r="E3" s="113"/>
      <c r="F3" s="113" t="s">
        <v>65</v>
      </c>
      <c r="G3" s="113"/>
      <c r="H3" s="113" t="s">
        <v>66</v>
      </c>
      <c r="I3" s="113"/>
      <c r="J3" s="113" t="s">
        <v>67</v>
      </c>
      <c r="K3" s="113"/>
      <c r="L3" s="113" t="s">
        <v>68</v>
      </c>
      <c r="M3" s="113"/>
      <c r="N3" s="113" t="s">
        <v>69</v>
      </c>
      <c r="O3" s="113"/>
      <c r="P3" s="113" t="s">
        <v>70</v>
      </c>
      <c r="Q3" s="113"/>
      <c r="R3" s="113" t="s">
        <v>71</v>
      </c>
      <c r="S3" s="113"/>
      <c r="T3" s="113" t="s">
        <v>72</v>
      </c>
      <c r="U3" s="113"/>
      <c r="V3" s="113" t="s">
        <v>73</v>
      </c>
      <c r="W3" s="113"/>
      <c r="X3" s="113" t="s">
        <v>74</v>
      </c>
      <c r="Y3" s="113"/>
      <c r="Z3" s="113" t="s">
        <v>133</v>
      </c>
      <c r="AA3" s="113"/>
    </row>
    <row r="4" spans="1:27" ht="15">
      <c r="A4" s="114"/>
      <c r="B4" s="44" t="s">
        <v>75</v>
      </c>
      <c r="C4" s="44" t="s">
        <v>76</v>
      </c>
      <c r="D4" s="44" t="s">
        <v>75</v>
      </c>
      <c r="E4" s="44" t="s">
        <v>76</v>
      </c>
      <c r="F4" s="44" t="s">
        <v>75</v>
      </c>
      <c r="G4" s="44" t="s">
        <v>76</v>
      </c>
      <c r="H4" s="44" t="s">
        <v>75</v>
      </c>
      <c r="I4" s="44" t="s">
        <v>76</v>
      </c>
      <c r="J4" s="44" t="s">
        <v>75</v>
      </c>
      <c r="K4" s="44" t="s">
        <v>76</v>
      </c>
      <c r="L4" s="44" t="s">
        <v>75</v>
      </c>
      <c r="M4" s="44" t="s">
        <v>76</v>
      </c>
      <c r="N4" s="44" t="s">
        <v>75</v>
      </c>
      <c r="O4" s="44" t="s">
        <v>76</v>
      </c>
      <c r="P4" s="44" t="s">
        <v>75</v>
      </c>
      <c r="Q4" s="44" t="s">
        <v>76</v>
      </c>
      <c r="R4" s="44" t="s">
        <v>75</v>
      </c>
      <c r="S4" s="44" t="s">
        <v>76</v>
      </c>
      <c r="T4" s="44" t="s">
        <v>75</v>
      </c>
      <c r="U4" s="44" t="s">
        <v>76</v>
      </c>
      <c r="V4" s="44" t="s">
        <v>75</v>
      </c>
      <c r="W4" s="44" t="s">
        <v>76</v>
      </c>
      <c r="X4" s="44" t="s">
        <v>75</v>
      </c>
      <c r="Y4" s="44" t="s">
        <v>76</v>
      </c>
      <c r="Z4" s="44" t="s">
        <v>75</v>
      </c>
      <c r="AA4" s="44" t="s">
        <v>76</v>
      </c>
    </row>
    <row r="5" spans="1:27" ht="15">
      <c r="A5" s="45" t="s">
        <v>55</v>
      </c>
      <c r="B5" s="48"/>
      <c r="C5" s="46">
        <f>('2. PRODUTOS'!$L$10*B5)</f>
        <v>0</v>
      </c>
      <c r="D5" s="49">
        <f>B5+(B5*10%)</f>
        <v>0</v>
      </c>
      <c r="E5" s="46">
        <f>('2. PRODUTOS'!$L$10*D5)</f>
        <v>0</v>
      </c>
      <c r="F5" s="49">
        <f>D5+(D5*10%)</f>
        <v>0</v>
      </c>
      <c r="G5" s="46">
        <f>('2. PRODUTOS'!$L$10*F5)</f>
        <v>0</v>
      </c>
      <c r="H5" s="49">
        <f>F5+(F5*10%)</f>
        <v>0</v>
      </c>
      <c r="I5" s="46">
        <f>('2. PRODUTOS'!$L$10*H5)</f>
        <v>0</v>
      </c>
      <c r="J5" s="49">
        <f>H5+(H5*10%)</f>
        <v>0</v>
      </c>
      <c r="K5" s="46">
        <f>('2. PRODUTOS'!$L$10*J5)</f>
        <v>0</v>
      </c>
      <c r="L5" s="49">
        <f>J5+(J5*10%)</f>
        <v>0</v>
      </c>
      <c r="M5" s="46">
        <f>('2. PRODUTOS'!$L$10*L5)</f>
        <v>0</v>
      </c>
      <c r="N5" s="49">
        <f>L5+(L5*10%)</f>
        <v>0</v>
      </c>
      <c r="O5" s="46">
        <f>('2. PRODUTOS'!$L$10*N5)</f>
        <v>0</v>
      </c>
      <c r="P5" s="49">
        <f>N5+(N5*10%)</f>
        <v>0</v>
      </c>
      <c r="Q5" s="46">
        <f>('2. PRODUTOS'!$L$10*P5)</f>
        <v>0</v>
      </c>
      <c r="R5" s="49">
        <f>P5+(P5*10%)</f>
        <v>0</v>
      </c>
      <c r="S5" s="46">
        <f>('2. PRODUTOS'!$L$10*R5)</f>
        <v>0</v>
      </c>
      <c r="T5" s="49">
        <f>R5+(R5*10%)</f>
        <v>0</v>
      </c>
      <c r="U5" s="46">
        <f>('2. PRODUTOS'!$L$10*T5)</f>
        <v>0</v>
      </c>
      <c r="V5" s="49">
        <f>T5+(T5*10%)</f>
        <v>0</v>
      </c>
      <c r="W5" s="46">
        <f>('2. PRODUTOS'!$L$10*V5)</f>
        <v>0</v>
      </c>
      <c r="X5" s="49">
        <f>V5+(V5*10%)</f>
        <v>0</v>
      </c>
      <c r="Y5" s="46">
        <f>('2. PRODUTOS'!$L$10*X5)</f>
        <v>0</v>
      </c>
      <c r="Z5" s="49">
        <f>B5+D5+F5+H5+J5+L5+N5+P5+R5+T5+V5+X5</f>
        <v>0</v>
      </c>
      <c r="AA5" s="46">
        <f>('2. PRODUTOS'!$L$10*Z5)</f>
        <v>0</v>
      </c>
    </row>
    <row r="6" spans="1:27" ht="15">
      <c r="A6" s="45" t="s">
        <v>59</v>
      </c>
      <c r="B6" s="48"/>
      <c r="C6" s="46">
        <f>('2. PRODUTOS'!$L$15*B6)</f>
        <v>0</v>
      </c>
      <c r="D6" s="49">
        <f>B6+(B6*10%)</f>
        <v>0</v>
      </c>
      <c r="E6" s="46">
        <f>('2. PRODUTOS'!$L$15*D6)</f>
        <v>0</v>
      </c>
      <c r="F6" s="49">
        <f>D6+(D6*10%)</f>
        <v>0</v>
      </c>
      <c r="G6" s="46">
        <f>('2. PRODUTOS'!$L$15*F6)</f>
        <v>0</v>
      </c>
      <c r="H6" s="49">
        <f>F6+(F6*10%)</f>
        <v>0</v>
      </c>
      <c r="I6" s="46">
        <f>('2. PRODUTOS'!$L$15*H6)</f>
        <v>0</v>
      </c>
      <c r="J6" s="49">
        <f>H6+(H6*10%)</f>
        <v>0</v>
      </c>
      <c r="K6" s="46">
        <f>('2. PRODUTOS'!$L$15*J6)</f>
        <v>0</v>
      </c>
      <c r="L6" s="49">
        <f>J6+(J6*10%)</f>
        <v>0</v>
      </c>
      <c r="M6" s="46">
        <f>('2. PRODUTOS'!$L$15*L6)</f>
        <v>0</v>
      </c>
      <c r="N6" s="49">
        <f>L6+(L6*10%)</f>
        <v>0</v>
      </c>
      <c r="O6" s="46">
        <f>('2. PRODUTOS'!$L$15*N6)</f>
        <v>0</v>
      </c>
      <c r="P6" s="49">
        <f>N6+(N6*10%)</f>
        <v>0</v>
      </c>
      <c r="Q6" s="46">
        <f>('2. PRODUTOS'!$L$15*P6)</f>
        <v>0</v>
      </c>
      <c r="R6" s="49">
        <f>P6+(P6*10%)</f>
        <v>0</v>
      </c>
      <c r="S6" s="46">
        <f>('2. PRODUTOS'!$L$15*R6)</f>
        <v>0</v>
      </c>
      <c r="T6" s="49">
        <f>R6+(R6*10%)</f>
        <v>0</v>
      </c>
      <c r="U6" s="46">
        <f>('2. PRODUTOS'!$L$15*T6)</f>
        <v>0</v>
      </c>
      <c r="V6" s="49">
        <f>T6+(T6*10%)</f>
        <v>0</v>
      </c>
      <c r="W6" s="46">
        <f>('2. PRODUTOS'!$L$15*V6)</f>
        <v>0</v>
      </c>
      <c r="X6" s="49">
        <f>V6+(V6*10%)</f>
        <v>0</v>
      </c>
      <c r="Y6" s="46">
        <f>('2. PRODUTOS'!$L$15*X6)</f>
        <v>0</v>
      </c>
      <c r="Z6" s="49">
        <f>B6+D6+F6+H6+J6+L6+N6+P6+R6+T6+V6+X6</f>
        <v>0</v>
      </c>
      <c r="AA6" s="46">
        <f>('2. PRODUTOS'!$L$15*Z6)</f>
        <v>0</v>
      </c>
    </row>
    <row r="7" spans="1:27" ht="15">
      <c r="A7" s="45" t="s">
        <v>62</v>
      </c>
      <c r="B7" s="48"/>
      <c r="C7" s="47">
        <f>('2. PRODUTOS'!$L$20*B7)</f>
        <v>0</v>
      </c>
      <c r="D7" s="49">
        <f>B7+(B7*10%)</f>
        <v>0</v>
      </c>
      <c r="E7" s="47">
        <f>('2. PRODUTOS'!$L$20*D7)</f>
        <v>0</v>
      </c>
      <c r="F7" s="49">
        <f>D7+(D7*10%)</f>
        <v>0</v>
      </c>
      <c r="G7" s="47">
        <f>('2. PRODUTOS'!$L$20*F7)</f>
        <v>0</v>
      </c>
      <c r="H7" s="49">
        <f>F7+(F7*10%)</f>
        <v>0</v>
      </c>
      <c r="I7" s="47">
        <f>('2. PRODUTOS'!$L$20*H7)</f>
        <v>0</v>
      </c>
      <c r="J7" s="49">
        <f>H7+(H7*10%)</f>
        <v>0</v>
      </c>
      <c r="K7" s="47">
        <f>('2. PRODUTOS'!$L$20*J7)</f>
        <v>0</v>
      </c>
      <c r="L7" s="49">
        <f>J7+(J7*10%)</f>
        <v>0</v>
      </c>
      <c r="M7" s="47">
        <f>('2. PRODUTOS'!$L$20*L7)</f>
        <v>0</v>
      </c>
      <c r="N7" s="49">
        <f>L7+(L7*10%)</f>
        <v>0</v>
      </c>
      <c r="O7" s="47">
        <f>('2. PRODUTOS'!$L$20*N7)</f>
        <v>0</v>
      </c>
      <c r="P7" s="49">
        <f>N7+(N7*10%)</f>
        <v>0</v>
      </c>
      <c r="Q7" s="47">
        <f>('2. PRODUTOS'!$L$20*P7)</f>
        <v>0</v>
      </c>
      <c r="R7" s="49">
        <f>P7+(P7*10%)</f>
        <v>0</v>
      </c>
      <c r="S7" s="47">
        <f>('2. PRODUTOS'!$L$20*R7)</f>
        <v>0</v>
      </c>
      <c r="T7" s="49">
        <f>R7+(R7*10%)</f>
        <v>0</v>
      </c>
      <c r="U7" s="47">
        <f>('2. PRODUTOS'!$L$20*T7)</f>
        <v>0</v>
      </c>
      <c r="V7" s="49">
        <f>T7+(T7*10%)</f>
        <v>0</v>
      </c>
      <c r="W7" s="47">
        <f>('2. PRODUTOS'!$L$20*V7)</f>
        <v>0</v>
      </c>
      <c r="X7" s="49">
        <f>V7+(V7*10%)</f>
        <v>0</v>
      </c>
      <c r="Y7" s="47">
        <f>('2. PRODUTOS'!$L$20*X7)</f>
        <v>0</v>
      </c>
      <c r="Z7" s="49">
        <f>B7+D7+F7+H7+J7+L7+N7+P7+R7+T7+V7+X7</f>
        <v>0</v>
      </c>
      <c r="AA7" s="47">
        <f>('2. PRODUTOS'!$L$20*Z7)</f>
        <v>0</v>
      </c>
    </row>
    <row r="10" spans="1:27" ht="15">
      <c r="A10" s="114" t="s">
        <v>80</v>
      </c>
      <c r="B10" s="113" t="s">
        <v>63</v>
      </c>
      <c r="C10" s="113"/>
      <c r="D10" s="113" t="s">
        <v>64</v>
      </c>
      <c r="E10" s="113"/>
      <c r="F10" s="113" t="s">
        <v>65</v>
      </c>
      <c r="G10" s="113"/>
      <c r="H10" s="113" t="s">
        <v>66</v>
      </c>
      <c r="I10" s="113"/>
      <c r="J10" s="113" t="s">
        <v>67</v>
      </c>
      <c r="K10" s="113"/>
      <c r="L10" s="113" t="s">
        <v>68</v>
      </c>
      <c r="M10" s="113"/>
      <c r="N10" s="113" t="s">
        <v>69</v>
      </c>
      <c r="O10" s="113"/>
      <c r="P10" s="113" t="s">
        <v>70</v>
      </c>
      <c r="Q10" s="113"/>
      <c r="R10" s="113" t="s">
        <v>71</v>
      </c>
      <c r="S10" s="113"/>
      <c r="T10" s="113" t="s">
        <v>72</v>
      </c>
      <c r="U10" s="113"/>
      <c r="V10" s="113" t="s">
        <v>73</v>
      </c>
      <c r="W10" s="113"/>
      <c r="X10" s="113" t="s">
        <v>74</v>
      </c>
      <c r="Y10" s="113"/>
      <c r="Z10" s="113" t="s">
        <v>133</v>
      </c>
      <c r="AA10" s="113"/>
    </row>
    <row r="11" spans="1:27" ht="15">
      <c r="A11" s="114"/>
      <c r="B11" s="44" t="s">
        <v>75</v>
      </c>
      <c r="C11" s="44" t="s">
        <v>76</v>
      </c>
      <c r="D11" s="44" t="s">
        <v>75</v>
      </c>
      <c r="E11" s="44" t="s">
        <v>76</v>
      </c>
      <c r="F11" s="44" t="s">
        <v>75</v>
      </c>
      <c r="G11" s="44" t="s">
        <v>76</v>
      </c>
      <c r="H11" s="44" t="s">
        <v>75</v>
      </c>
      <c r="I11" s="44" t="s">
        <v>76</v>
      </c>
      <c r="J11" s="44" t="s">
        <v>75</v>
      </c>
      <c r="K11" s="44" t="s">
        <v>76</v>
      </c>
      <c r="L11" s="44" t="s">
        <v>75</v>
      </c>
      <c r="M11" s="44" t="s">
        <v>76</v>
      </c>
      <c r="N11" s="44" t="s">
        <v>75</v>
      </c>
      <c r="O11" s="44" t="s">
        <v>76</v>
      </c>
      <c r="P11" s="44" t="s">
        <v>75</v>
      </c>
      <c r="Q11" s="44" t="s">
        <v>76</v>
      </c>
      <c r="R11" s="44" t="s">
        <v>75</v>
      </c>
      <c r="S11" s="44" t="s">
        <v>76</v>
      </c>
      <c r="T11" s="44" t="s">
        <v>75</v>
      </c>
      <c r="U11" s="44" t="s">
        <v>76</v>
      </c>
      <c r="V11" s="44" t="s">
        <v>75</v>
      </c>
      <c r="W11" s="44" t="s">
        <v>76</v>
      </c>
      <c r="X11" s="44" t="s">
        <v>75</v>
      </c>
      <c r="Y11" s="44" t="s">
        <v>76</v>
      </c>
      <c r="Z11" s="44" t="s">
        <v>75</v>
      </c>
      <c r="AA11" s="44" t="s">
        <v>76</v>
      </c>
    </row>
    <row r="12" spans="1:27" ht="15">
      <c r="A12" s="45" t="s">
        <v>55</v>
      </c>
      <c r="B12" s="48"/>
      <c r="C12" s="46">
        <f>('2. PRODUTOS'!$L$10*B12)</f>
        <v>0</v>
      </c>
      <c r="D12" s="49"/>
      <c r="E12" s="46">
        <f>('2. PRODUTOS'!$L$10*D12)</f>
        <v>0</v>
      </c>
      <c r="F12" s="49"/>
      <c r="G12" s="46">
        <f>('2. PRODUTOS'!$L$10*F12)</f>
        <v>0</v>
      </c>
      <c r="H12" s="49"/>
      <c r="I12" s="46">
        <f>('2. PRODUTOS'!$L$10*H12)</f>
        <v>0</v>
      </c>
      <c r="J12" s="49"/>
      <c r="K12" s="46">
        <f>('2. PRODUTOS'!$L$10*J12)</f>
        <v>0</v>
      </c>
      <c r="L12" s="49"/>
      <c r="M12" s="46">
        <f>('2. PRODUTOS'!$L$10*L12)</f>
        <v>0</v>
      </c>
      <c r="N12" s="49"/>
      <c r="O12" s="46">
        <f>('2. PRODUTOS'!$L$10*N12)</f>
        <v>0</v>
      </c>
      <c r="P12" s="49"/>
      <c r="Q12" s="46">
        <f>('2. PRODUTOS'!$L$10*P12)</f>
        <v>0</v>
      </c>
      <c r="R12" s="49"/>
      <c r="S12" s="46">
        <f>('2. PRODUTOS'!$L$10*R12)</f>
        <v>0</v>
      </c>
      <c r="T12" s="49"/>
      <c r="U12" s="46">
        <f>('2. PRODUTOS'!$L$10*T12)</f>
        <v>0</v>
      </c>
      <c r="V12" s="49"/>
      <c r="W12" s="46">
        <f>('2. PRODUTOS'!$L$10*V12)</f>
        <v>0</v>
      </c>
      <c r="X12" s="49"/>
      <c r="Y12" s="46">
        <f>('2. PRODUTOS'!$L$10*X12)</f>
        <v>0</v>
      </c>
      <c r="Z12" s="49">
        <f>B12+D12+F12+H12+J12+L12+N12+P12+R12+T12+V12+X12</f>
        <v>0</v>
      </c>
      <c r="AA12" s="46">
        <f>('2. PRODUTOS'!$L$10*Z12)</f>
        <v>0</v>
      </c>
    </row>
    <row r="13" spans="1:27" ht="15">
      <c r="A13" s="45" t="s">
        <v>59</v>
      </c>
      <c r="B13" s="48"/>
      <c r="C13" s="46">
        <f>('2. PRODUTOS'!$L$15*B13)</f>
        <v>0</v>
      </c>
      <c r="D13" s="49"/>
      <c r="E13" s="46">
        <f>('2. PRODUTOS'!$L$15*D13)</f>
        <v>0</v>
      </c>
      <c r="F13" s="49"/>
      <c r="G13" s="46">
        <f>('2. PRODUTOS'!$L$15*F13)</f>
        <v>0</v>
      </c>
      <c r="H13" s="49"/>
      <c r="I13" s="46">
        <f>('2. PRODUTOS'!$L$15*H13)</f>
        <v>0</v>
      </c>
      <c r="J13" s="49"/>
      <c r="K13" s="46">
        <f>('2. PRODUTOS'!$L$15*J13)</f>
        <v>0</v>
      </c>
      <c r="L13" s="49"/>
      <c r="M13" s="46">
        <f>('2. PRODUTOS'!$L$15*L13)</f>
        <v>0</v>
      </c>
      <c r="N13" s="49"/>
      <c r="O13" s="46">
        <f>('2. PRODUTOS'!$L$15*N13)</f>
        <v>0</v>
      </c>
      <c r="P13" s="49"/>
      <c r="Q13" s="46">
        <f>('2. PRODUTOS'!$L$15*P13)</f>
        <v>0</v>
      </c>
      <c r="R13" s="49"/>
      <c r="S13" s="46">
        <f>('2. PRODUTOS'!$L$15*R13)</f>
        <v>0</v>
      </c>
      <c r="T13" s="49"/>
      <c r="U13" s="46">
        <f>('2. PRODUTOS'!$L$15*T13)</f>
        <v>0</v>
      </c>
      <c r="V13" s="49"/>
      <c r="W13" s="46">
        <f>('2. PRODUTOS'!$L$15*V13)</f>
        <v>0</v>
      </c>
      <c r="X13" s="49"/>
      <c r="Y13" s="46">
        <f>('2. PRODUTOS'!$L$15*X13)</f>
        <v>0</v>
      </c>
      <c r="Z13" s="49">
        <f>B13+D13+F13+H13+J13+L13+N13+P13+R13+T13+V13+X13</f>
        <v>0</v>
      </c>
      <c r="AA13" s="46">
        <f>('2. PRODUTOS'!$L$15*Z13)</f>
        <v>0</v>
      </c>
    </row>
    <row r="14" spans="1:27" ht="15">
      <c r="A14" s="45" t="s">
        <v>62</v>
      </c>
      <c r="B14" s="48"/>
      <c r="C14" s="47">
        <f>('2. PRODUTOS'!$L$20*B14)</f>
        <v>0</v>
      </c>
      <c r="D14" s="49"/>
      <c r="E14" s="47">
        <f>('2. PRODUTOS'!$L$20*D14)</f>
        <v>0</v>
      </c>
      <c r="F14" s="49"/>
      <c r="G14" s="47">
        <f>('2. PRODUTOS'!$L$20*F14)</f>
        <v>0</v>
      </c>
      <c r="H14" s="49"/>
      <c r="I14" s="47">
        <f>('2. PRODUTOS'!$L$20*H14)</f>
        <v>0</v>
      </c>
      <c r="J14" s="49"/>
      <c r="K14" s="47">
        <f>('2. PRODUTOS'!$L$20*J14)</f>
        <v>0</v>
      </c>
      <c r="L14" s="49"/>
      <c r="M14" s="47">
        <f>('2. PRODUTOS'!$L$20*L14)</f>
        <v>0</v>
      </c>
      <c r="N14" s="49"/>
      <c r="O14" s="47">
        <f>('2. PRODUTOS'!$L$20*N14)</f>
        <v>0</v>
      </c>
      <c r="P14" s="49"/>
      <c r="Q14" s="47">
        <f>('2. PRODUTOS'!$L$20*P14)</f>
        <v>0</v>
      </c>
      <c r="R14" s="49"/>
      <c r="S14" s="47">
        <f>('2. PRODUTOS'!$L$20*R14)</f>
        <v>0</v>
      </c>
      <c r="T14" s="49"/>
      <c r="U14" s="47">
        <f>('2. PRODUTOS'!$L$20*T14)</f>
        <v>0</v>
      </c>
      <c r="V14" s="49"/>
      <c r="W14" s="47">
        <f>('2. PRODUTOS'!$L$20*V14)</f>
        <v>0</v>
      </c>
      <c r="X14" s="49"/>
      <c r="Y14" s="47">
        <f>('2. PRODUTOS'!$L$20*X14)</f>
        <v>0</v>
      </c>
      <c r="Z14" s="49">
        <f>B14+D14+F14+H14+J14+L14+N14+P14+R14+T14+V14+X14</f>
        <v>0</v>
      </c>
      <c r="AA14" s="47">
        <f>('2. PRODUTOS'!$L$20*Z14)</f>
        <v>0</v>
      </c>
    </row>
    <row r="17" spans="1:25" ht="15">
      <c r="A17" s="112" t="s">
        <v>129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</sheetData>
  <sheetProtection/>
  <mergeCells count="30">
    <mergeCell ref="Z10:AA10"/>
    <mergeCell ref="H3:I3"/>
    <mergeCell ref="L3:M3"/>
    <mergeCell ref="N3:O3"/>
    <mergeCell ref="P3:Q3"/>
    <mergeCell ref="R3:S3"/>
    <mergeCell ref="J3:K3"/>
    <mergeCell ref="T3:U3"/>
    <mergeCell ref="X10:Y10"/>
    <mergeCell ref="V3:W3"/>
    <mergeCell ref="H10:I10"/>
    <mergeCell ref="J10:K10"/>
    <mergeCell ref="L10:M10"/>
    <mergeCell ref="A1:Y1"/>
    <mergeCell ref="A3:A4"/>
    <mergeCell ref="Z3:AA3"/>
    <mergeCell ref="D3:E3"/>
    <mergeCell ref="F3:G3"/>
    <mergeCell ref="B3:C3"/>
    <mergeCell ref="X3:Y3"/>
    <mergeCell ref="A17:Y19"/>
    <mergeCell ref="N10:O10"/>
    <mergeCell ref="P10:Q10"/>
    <mergeCell ref="R10:S10"/>
    <mergeCell ref="T10:U10"/>
    <mergeCell ref="V10:W10"/>
    <mergeCell ref="A10:A11"/>
    <mergeCell ref="B10:C10"/>
    <mergeCell ref="D10:E10"/>
    <mergeCell ref="F10:G1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8.421875" style="0" bestFit="1" customWidth="1"/>
    <col min="3" max="3" width="9.57421875" style="0" bestFit="1" customWidth="1"/>
    <col min="5" max="5" width="28.421875" style="0" bestFit="1" customWidth="1"/>
    <col min="6" max="6" width="10.57421875" style="0" bestFit="1" customWidth="1"/>
    <col min="8" max="8" width="28.421875" style="0" bestFit="1" customWidth="1"/>
    <col min="9" max="9" width="10.57421875" style="0" bestFit="1" customWidth="1"/>
  </cols>
  <sheetData>
    <row r="1" spans="1:10" ht="21">
      <c r="A1" s="72" t="s">
        <v>144</v>
      </c>
      <c r="B1" s="72"/>
      <c r="C1" s="72"/>
      <c r="D1" s="72"/>
      <c r="E1" s="72"/>
      <c r="F1" s="72"/>
      <c r="G1" s="72"/>
      <c r="H1" s="72"/>
      <c r="I1" s="72"/>
      <c r="J1" s="72"/>
    </row>
    <row r="3" spans="2:9" ht="15">
      <c r="B3" s="116" t="s">
        <v>55</v>
      </c>
      <c r="C3" s="116"/>
      <c r="E3" s="116" t="s">
        <v>59</v>
      </c>
      <c r="F3" s="116"/>
      <c r="H3" s="116" t="s">
        <v>62</v>
      </c>
      <c r="I3" s="116"/>
    </row>
    <row r="4" spans="2:9" ht="15">
      <c r="B4" s="7" t="s">
        <v>81</v>
      </c>
      <c r="C4" s="60">
        <f>'2. PRODUTOS'!L10</f>
        <v>50</v>
      </c>
      <c r="E4" s="7" t="s">
        <v>81</v>
      </c>
      <c r="F4" s="60">
        <f>'2. PRODUTOS'!L15</f>
        <v>100</v>
      </c>
      <c r="H4" s="7" t="s">
        <v>81</v>
      </c>
      <c r="I4" s="60">
        <f>'2. PRODUTOS'!L20</f>
        <v>150</v>
      </c>
    </row>
    <row r="5" spans="2:9" ht="15">
      <c r="B5" s="39" t="s">
        <v>86</v>
      </c>
      <c r="C5" s="40">
        <f>SUM(C6:C10)</f>
        <v>35</v>
      </c>
      <c r="E5" s="39" t="s">
        <v>86</v>
      </c>
      <c r="F5" s="40">
        <f>SUM(F6:F10)</f>
        <v>88</v>
      </c>
      <c r="H5" s="39" t="s">
        <v>86</v>
      </c>
      <c r="I5" s="40">
        <f>SUM(I6:I10)</f>
        <v>115</v>
      </c>
    </row>
    <row r="6" spans="2:9" ht="15">
      <c r="B6" s="7" t="s">
        <v>82</v>
      </c>
      <c r="C6" s="4">
        <v>30</v>
      </c>
      <c r="E6" s="7" t="s">
        <v>82</v>
      </c>
      <c r="F6" s="4">
        <v>80</v>
      </c>
      <c r="H6" s="7" t="s">
        <v>82</v>
      </c>
      <c r="I6" s="4">
        <v>100</v>
      </c>
    </row>
    <row r="7" spans="2:9" ht="15">
      <c r="B7" s="7" t="s">
        <v>134</v>
      </c>
      <c r="C7" s="4"/>
      <c r="E7" s="7" t="s">
        <v>134</v>
      </c>
      <c r="F7" s="4"/>
      <c r="H7" s="7" t="s">
        <v>134</v>
      </c>
      <c r="I7" s="4"/>
    </row>
    <row r="8" spans="2:9" ht="15">
      <c r="B8" s="7" t="s">
        <v>135</v>
      </c>
      <c r="C8" s="4"/>
      <c r="E8" s="7" t="s">
        <v>135</v>
      </c>
      <c r="F8" s="4"/>
      <c r="H8" s="7" t="s">
        <v>135</v>
      </c>
      <c r="I8" s="4"/>
    </row>
    <row r="9" spans="2:9" ht="15">
      <c r="B9" s="7" t="s">
        <v>83</v>
      </c>
      <c r="C9" s="4">
        <v>5</v>
      </c>
      <c r="E9" s="7" t="s">
        <v>83</v>
      </c>
      <c r="F9" s="4">
        <v>8</v>
      </c>
      <c r="H9" s="7" t="s">
        <v>83</v>
      </c>
      <c r="I9" s="4">
        <v>15</v>
      </c>
    </row>
    <row r="10" spans="2:9" ht="15">
      <c r="B10" s="7" t="s">
        <v>85</v>
      </c>
      <c r="C10" s="3"/>
      <c r="E10" s="7" t="s">
        <v>85</v>
      </c>
      <c r="F10" s="3"/>
      <c r="H10" s="7" t="s">
        <v>85</v>
      </c>
      <c r="I10" s="3"/>
    </row>
    <row r="11" spans="2:9" ht="15">
      <c r="B11" s="42" t="s">
        <v>84</v>
      </c>
      <c r="C11" s="41">
        <f>C4-C5</f>
        <v>15</v>
      </c>
      <c r="E11" s="42" t="s">
        <v>84</v>
      </c>
      <c r="F11" s="41">
        <f>F4-F5</f>
        <v>12</v>
      </c>
      <c r="H11" s="42" t="s">
        <v>84</v>
      </c>
      <c r="I11" s="41">
        <f>I4-I5</f>
        <v>35</v>
      </c>
    </row>
    <row r="12" spans="2:9" ht="15">
      <c r="B12" s="3"/>
      <c r="C12" s="3"/>
      <c r="E12" s="3"/>
      <c r="F12" s="3"/>
      <c r="H12" s="3"/>
      <c r="I12" s="3"/>
    </row>
    <row r="15" spans="1:10" ht="15">
      <c r="A15" s="115" t="s">
        <v>126</v>
      </c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</sheetData>
  <sheetProtection/>
  <mergeCells count="5">
    <mergeCell ref="A1:J1"/>
    <mergeCell ref="A15:J17"/>
    <mergeCell ref="B3:C3"/>
    <mergeCell ref="E3:F3"/>
    <mergeCell ref="H3:I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9" sqref="A19:N19"/>
    </sheetView>
  </sheetViews>
  <sheetFormatPr defaultColWidth="9.140625" defaultRowHeight="15"/>
  <cols>
    <col min="1" max="1" width="11.57421875" style="0" customWidth="1"/>
    <col min="2" max="2" width="28.7109375" style="0" customWidth="1"/>
    <col min="3" max="14" width="16.7109375" style="0" customWidth="1"/>
  </cols>
  <sheetData>
    <row r="1" spans="1:14" ht="21">
      <c r="A1" s="72" t="s">
        <v>107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ht="18.75">
      <c r="B2" s="50"/>
    </row>
    <row r="3" spans="2:14" ht="15">
      <c r="B3" s="3"/>
      <c r="C3" s="51" t="s">
        <v>63</v>
      </c>
      <c r="D3" s="51" t="s">
        <v>64</v>
      </c>
      <c r="E3" s="51" t="s">
        <v>65</v>
      </c>
      <c r="F3" s="51" t="s">
        <v>66</v>
      </c>
      <c r="G3" s="51" t="s">
        <v>67</v>
      </c>
      <c r="H3" s="51" t="s">
        <v>68</v>
      </c>
      <c r="I3" s="51" t="s">
        <v>69</v>
      </c>
      <c r="J3" s="51" t="s">
        <v>70</v>
      </c>
      <c r="K3" s="51" t="s">
        <v>71</v>
      </c>
      <c r="L3" s="51" t="s">
        <v>72</v>
      </c>
      <c r="M3" s="51" t="s">
        <v>73</v>
      </c>
      <c r="N3" s="51" t="s">
        <v>74</v>
      </c>
    </row>
    <row r="4" spans="2:14" s="43" customFormat="1" ht="15">
      <c r="B4" s="52" t="s">
        <v>87</v>
      </c>
      <c r="C4" s="53">
        <f>SUM(C5:C7)</f>
        <v>0</v>
      </c>
      <c r="D4" s="53">
        <f aca="true" t="shared" si="0" ref="D4:N4">SUM(D5:D7)</f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3">
        <f t="shared" si="0"/>
        <v>0</v>
      </c>
      <c r="N4" s="53">
        <f t="shared" si="0"/>
        <v>0</v>
      </c>
    </row>
    <row r="5" spans="1:14" ht="15">
      <c r="A5" s="117" t="s">
        <v>91</v>
      </c>
      <c r="B5" s="7" t="s">
        <v>88</v>
      </c>
      <c r="C5" s="8">
        <f>'3. PREVISÃO DE VENDAS'!C5</f>
        <v>0</v>
      </c>
      <c r="D5" s="8">
        <f>'3. PREVISÃO DE VENDAS'!E5</f>
        <v>0</v>
      </c>
      <c r="E5" s="8">
        <f>'3. PREVISÃO DE VENDAS'!G5</f>
        <v>0</v>
      </c>
      <c r="F5" s="8">
        <f>'3. PREVISÃO DE VENDAS'!I5</f>
        <v>0</v>
      </c>
      <c r="G5" s="8">
        <f>'3. PREVISÃO DE VENDAS'!K5</f>
        <v>0</v>
      </c>
      <c r="H5" s="8">
        <f>'3. PREVISÃO DE VENDAS'!M5</f>
        <v>0</v>
      </c>
      <c r="I5" s="8">
        <f>'3. PREVISÃO DE VENDAS'!O5</f>
        <v>0</v>
      </c>
      <c r="J5" s="8">
        <f>'3. PREVISÃO DE VENDAS'!Q5</f>
        <v>0</v>
      </c>
      <c r="K5" s="8">
        <f>'3. PREVISÃO DE VENDAS'!S5</f>
        <v>0</v>
      </c>
      <c r="L5" s="8">
        <f>'3. PREVISÃO DE VENDAS'!U5</f>
        <v>0</v>
      </c>
      <c r="M5" s="8">
        <f>'3. PREVISÃO DE VENDAS'!W5</f>
        <v>0</v>
      </c>
      <c r="N5" s="8">
        <f>'3. PREVISÃO DE VENDAS'!Y5</f>
        <v>0</v>
      </c>
    </row>
    <row r="6" spans="1:14" ht="15">
      <c r="A6" s="117"/>
      <c r="B6" s="7" t="s">
        <v>89</v>
      </c>
      <c r="C6" s="8">
        <f>'3. PREVISÃO DE VENDAS'!C6</f>
        <v>0</v>
      </c>
      <c r="D6" s="8">
        <f>'3. PREVISÃO DE VENDAS'!E6</f>
        <v>0</v>
      </c>
      <c r="E6" s="8">
        <f>'3. PREVISÃO DE VENDAS'!G6</f>
        <v>0</v>
      </c>
      <c r="F6" s="8">
        <f>'3. PREVISÃO DE VENDAS'!I6</f>
        <v>0</v>
      </c>
      <c r="G6" s="8">
        <f>'3. PREVISÃO DE VENDAS'!K6</f>
        <v>0</v>
      </c>
      <c r="H6" s="8">
        <f>'3. PREVISÃO DE VENDAS'!M6</f>
        <v>0</v>
      </c>
      <c r="I6" s="8">
        <f>'3. PREVISÃO DE VENDAS'!O6</f>
        <v>0</v>
      </c>
      <c r="J6" s="8">
        <f>'3. PREVISÃO DE VENDAS'!Q6</f>
        <v>0</v>
      </c>
      <c r="K6" s="8">
        <f>'3. PREVISÃO DE VENDAS'!S6</f>
        <v>0</v>
      </c>
      <c r="L6" s="8">
        <f>'3. PREVISÃO DE VENDAS'!U6</f>
        <v>0</v>
      </c>
      <c r="M6" s="8">
        <f>'3. PREVISÃO DE VENDAS'!W6</f>
        <v>0</v>
      </c>
      <c r="N6" s="8">
        <f>'3. PREVISÃO DE VENDAS'!Y6</f>
        <v>0</v>
      </c>
    </row>
    <row r="7" spans="1:14" ht="15">
      <c r="A7" s="117"/>
      <c r="B7" s="7" t="s">
        <v>90</v>
      </c>
      <c r="C7" s="8">
        <f>'3. PREVISÃO DE VENDAS'!C7</f>
        <v>0</v>
      </c>
      <c r="D7" s="8">
        <f>'3. PREVISÃO DE VENDAS'!E7</f>
        <v>0</v>
      </c>
      <c r="E7" s="8">
        <f>'3. PREVISÃO DE VENDAS'!G7</f>
        <v>0</v>
      </c>
      <c r="F7" s="8">
        <f>'3. PREVISÃO DE VENDAS'!I7</f>
        <v>0</v>
      </c>
      <c r="G7" s="8">
        <f>'3. PREVISÃO DE VENDAS'!K7</f>
        <v>0</v>
      </c>
      <c r="H7" s="8">
        <f>'3. PREVISÃO DE VENDAS'!M7</f>
        <v>0</v>
      </c>
      <c r="I7" s="8">
        <f>'3. PREVISÃO DE VENDAS'!O7</f>
        <v>0</v>
      </c>
      <c r="J7" s="8">
        <f>'3. PREVISÃO DE VENDAS'!Q7</f>
        <v>0</v>
      </c>
      <c r="K7" s="8">
        <f>'3. PREVISÃO DE VENDAS'!S7</f>
        <v>0</v>
      </c>
      <c r="L7" s="8">
        <f>'3. PREVISÃO DE VENDAS'!U7</f>
        <v>0</v>
      </c>
      <c r="M7" s="8">
        <f>'3. PREVISÃO DE VENDAS'!W7</f>
        <v>0</v>
      </c>
      <c r="N7" s="8">
        <f>'3. PREVISÃO DE VENDAS'!Y7</f>
        <v>0</v>
      </c>
    </row>
    <row r="9" spans="2:14" ht="15">
      <c r="B9" s="52" t="s">
        <v>92</v>
      </c>
      <c r="C9" s="53">
        <f>C11+C12+C10</f>
        <v>0</v>
      </c>
      <c r="D9" s="53">
        <f aca="true" t="shared" si="1" ref="D9:N9">D11+D12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  <c r="M9" s="53">
        <f t="shared" si="1"/>
        <v>0</v>
      </c>
      <c r="N9" s="53">
        <f t="shared" si="1"/>
        <v>0</v>
      </c>
    </row>
    <row r="10" spans="2:14" ht="15">
      <c r="B10" s="7" t="s">
        <v>98</v>
      </c>
      <c r="C10" s="8">
        <f>'1. INVESTIMENTOS INICIAIS'!D127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117" t="s">
        <v>95</v>
      </c>
      <c r="B11" s="7" t="s">
        <v>93</v>
      </c>
      <c r="C11" s="8">
        <f>('3. PREVISÃO DE VENDAS'!B5*'4. CUSTOS'!$C$5)+('3. PREVISÃO DE VENDAS'!B6*'4. CUSTOS'!$F$5)+('3. PREVISÃO DE VENDAS'!B7*'4. CUSTOS'!$I$5)</f>
        <v>0</v>
      </c>
      <c r="D11" s="8">
        <f>('3. PREVISÃO DE VENDAS'!D5*'4. CUSTOS'!$C$5)+('3. PREVISÃO DE VENDAS'!D6*'4. CUSTOS'!$F$5)+('3. PREVISÃO DE VENDAS'!D7*'4. CUSTOS'!$I$5)</f>
        <v>0</v>
      </c>
      <c r="E11" s="8">
        <f>('3. PREVISÃO DE VENDAS'!F5*'4. CUSTOS'!$C$5)+('3. PREVISÃO DE VENDAS'!F6*'4. CUSTOS'!$F$5)+('3. PREVISÃO DE VENDAS'!F7*'4. CUSTOS'!$I$5)</f>
        <v>0</v>
      </c>
      <c r="F11" s="8">
        <f>('3. PREVISÃO DE VENDAS'!H5*'4. CUSTOS'!$C$5)+('3. PREVISÃO DE VENDAS'!H6*'4. CUSTOS'!$F$5)+('3. PREVISÃO DE VENDAS'!H7*'4. CUSTOS'!$I$5)</f>
        <v>0</v>
      </c>
      <c r="G11" s="8">
        <f>('3. PREVISÃO DE VENDAS'!J5*'4. CUSTOS'!$C$5)+('3. PREVISÃO DE VENDAS'!J6*'4. CUSTOS'!$F$5)+('3. PREVISÃO DE VENDAS'!J7*'4. CUSTOS'!$I$5)</f>
        <v>0</v>
      </c>
      <c r="H11" s="8">
        <f>('3. PREVISÃO DE VENDAS'!L5*'4. CUSTOS'!$C$5)+('3. PREVISÃO DE VENDAS'!L6*'4. CUSTOS'!$F$5)+('3. PREVISÃO DE VENDAS'!L7*'4. CUSTOS'!$I$5)</f>
        <v>0</v>
      </c>
      <c r="I11" s="8">
        <f>('3. PREVISÃO DE VENDAS'!N5*'4. CUSTOS'!$C$5)+('3. PREVISÃO DE VENDAS'!N6*'4. CUSTOS'!$F$5)+('3. PREVISÃO DE VENDAS'!N7*'4. CUSTOS'!$I$5)</f>
        <v>0</v>
      </c>
      <c r="J11" s="8">
        <f>('3. PREVISÃO DE VENDAS'!P5*'4. CUSTOS'!$C$5)+('3. PREVISÃO DE VENDAS'!P6*'4. CUSTOS'!$F$5)+('3. PREVISÃO DE VENDAS'!P7*'4. CUSTOS'!$I$5)</f>
        <v>0</v>
      </c>
      <c r="K11" s="8">
        <f>('3. PREVISÃO DE VENDAS'!R5*'4. CUSTOS'!$C$5)+('3. PREVISÃO DE VENDAS'!R6*'4. CUSTOS'!$F$5)+('3. PREVISÃO DE VENDAS'!R7*'4. CUSTOS'!$I$5)</f>
        <v>0</v>
      </c>
      <c r="L11" s="8">
        <f>('3. PREVISÃO DE VENDAS'!T5*'4. CUSTOS'!$C$5)+('3. PREVISÃO DE VENDAS'!T6*'4. CUSTOS'!$F$5)+('3. PREVISÃO DE VENDAS'!T7*'4. CUSTOS'!$I$5)</f>
        <v>0</v>
      </c>
      <c r="M11" s="8">
        <f>('3. PREVISÃO DE VENDAS'!V5*'4. CUSTOS'!$C$5)+('3. PREVISÃO DE VENDAS'!V6*'4. CUSTOS'!$F$5)+('3. PREVISÃO DE VENDAS'!V7*'4. CUSTOS'!$I$5)</f>
        <v>0</v>
      </c>
      <c r="N11" s="8">
        <f>('3. PREVISÃO DE VENDAS'!X5*'4. CUSTOS'!$C$5)+('3. PREVISÃO DE VENDAS'!X6*'4. CUSTOS'!$F$5)+('3. PREVISÃO DE VENDAS'!X7*'4. CUSTOS'!$I$5)</f>
        <v>0</v>
      </c>
    </row>
    <row r="12" spans="1:14" ht="15">
      <c r="A12" s="117"/>
      <c r="B12" s="7" t="s">
        <v>94</v>
      </c>
      <c r="C12" s="8">
        <f>'1. INVESTIMENTOS INICIAIS'!$C$115</f>
        <v>0</v>
      </c>
      <c r="D12" s="8">
        <f>'1. INVESTIMENTOS INICIAIS'!$C$115</f>
        <v>0</v>
      </c>
      <c r="E12" s="8">
        <f>'1. INVESTIMENTOS INICIAIS'!$C$115</f>
        <v>0</v>
      </c>
      <c r="F12" s="8">
        <f>'1. INVESTIMENTOS INICIAIS'!$C$115</f>
        <v>0</v>
      </c>
      <c r="G12" s="8">
        <f>'1. INVESTIMENTOS INICIAIS'!$C$115</f>
        <v>0</v>
      </c>
      <c r="H12" s="8">
        <f>'1. INVESTIMENTOS INICIAIS'!$C$115</f>
        <v>0</v>
      </c>
      <c r="I12" s="8">
        <f>'1. INVESTIMENTOS INICIAIS'!$C$115</f>
        <v>0</v>
      </c>
      <c r="J12" s="8">
        <f>'1. INVESTIMENTOS INICIAIS'!$C$115</f>
        <v>0</v>
      </c>
      <c r="K12" s="8">
        <f>'1. INVESTIMENTOS INICIAIS'!$C$115</f>
        <v>0</v>
      </c>
      <c r="L12" s="8">
        <f>'1. INVESTIMENTOS INICIAIS'!$C$115</f>
        <v>0</v>
      </c>
      <c r="M12" s="8">
        <f>'1. INVESTIMENTOS INICIAIS'!$C$115</f>
        <v>0</v>
      </c>
      <c r="N12" s="8">
        <f>'1. INVESTIMENTOS INICIAIS'!$C$115</f>
        <v>0</v>
      </c>
    </row>
    <row r="14" spans="2:14" ht="15">
      <c r="B14" s="52" t="s">
        <v>96</v>
      </c>
      <c r="C14" s="54">
        <f>C4-C9</f>
        <v>0</v>
      </c>
      <c r="D14" s="54">
        <f aca="true" t="shared" si="2" ref="D14:N14">D4-D9</f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</row>
    <row r="16" spans="2:14" ht="15">
      <c r="B16" s="55" t="s">
        <v>97</v>
      </c>
      <c r="C16" s="22">
        <f>C14</f>
        <v>0</v>
      </c>
      <c r="D16" s="22">
        <f>D14+C16</f>
        <v>0</v>
      </c>
      <c r="E16" s="22">
        <f aca="true" t="shared" si="3" ref="E16:N16">E14+D16</f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</row>
    <row r="19" spans="1:14" ht="15">
      <c r="A19" s="88" t="s">
        <v>128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</sheetData>
  <sheetProtection/>
  <mergeCells count="4">
    <mergeCell ref="A5:A7"/>
    <mergeCell ref="A11:A12"/>
    <mergeCell ref="A1:N1"/>
    <mergeCell ref="A19:N1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11.57421875" style="0" customWidth="1"/>
    <col min="2" max="2" width="32.28125" style="0" customWidth="1"/>
    <col min="3" max="3" width="22.00390625" style="0" customWidth="1"/>
  </cols>
  <sheetData>
    <row r="1" spans="1:5" ht="21">
      <c r="A1" s="72" t="s">
        <v>121</v>
      </c>
      <c r="B1" s="72"/>
      <c r="C1" s="72"/>
      <c r="D1" s="72"/>
      <c r="E1" s="72"/>
    </row>
    <row r="2" spans="1:5" ht="21">
      <c r="A2" s="59"/>
      <c r="B2" s="59"/>
      <c r="C2" s="59"/>
      <c r="D2" s="59"/>
      <c r="E2" s="59"/>
    </row>
    <row r="3" spans="2:3" ht="15">
      <c r="B3" s="118" t="s">
        <v>106</v>
      </c>
      <c r="C3" s="119"/>
    </row>
    <row r="4" spans="2:3" ht="15">
      <c r="B4" s="120"/>
      <c r="C4" s="121"/>
    </row>
    <row r="5" spans="2:3" ht="15">
      <c r="B5" s="7" t="s">
        <v>99</v>
      </c>
      <c r="C5" s="8">
        <f>SUM('5. FLUXO DE CAIXA'!C4:N4)</f>
        <v>0</v>
      </c>
    </row>
    <row r="6" spans="2:3" ht="15">
      <c r="B6" s="7" t="s">
        <v>101</v>
      </c>
      <c r="C6" s="3"/>
    </row>
    <row r="7" spans="2:3" ht="15">
      <c r="B7" s="10" t="s">
        <v>103</v>
      </c>
      <c r="C7" s="22">
        <f>C5-C6</f>
        <v>0</v>
      </c>
    </row>
    <row r="8" spans="2:3" ht="15">
      <c r="B8" s="7" t="s">
        <v>100</v>
      </c>
      <c r="C8" s="8">
        <f>SUM('5. FLUXO DE CAIXA'!C11:N11)</f>
        <v>0</v>
      </c>
    </row>
    <row r="9" spans="2:3" ht="15">
      <c r="B9" s="10" t="s">
        <v>102</v>
      </c>
      <c r="C9" s="22">
        <f>C7-C8</f>
        <v>0</v>
      </c>
    </row>
    <row r="10" spans="2:3" ht="15">
      <c r="B10" s="7" t="s">
        <v>104</v>
      </c>
      <c r="C10" s="8">
        <f>SUM('5. FLUXO DE CAIXA'!C12:N12)</f>
        <v>0</v>
      </c>
    </row>
    <row r="11" spans="2:3" ht="15">
      <c r="B11" s="10" t="s">
        <v>105</v>
      </c>
      <c r="C11" s="22">
        <f>C9-C10</f>
        <v>0</v>
      </c>
    </row>
    <row r="14" spans="1:5" ht="15">
      <c r="A14" s="88" t="s">
        <v>127</v>
      </c>
      <c r="B14" s="88"/>
      <c r="C14" s="88"/>
      <c r="D14" s="88"/>
      <c r="E14" s="88"/>
    </row>
  </sheetData>
  <sheetProtection/>
  <mergeCells count="3">
    <mergeCell ref="B3:C4"/>
    <mergeCell ref="A1:E1"/>
    <mergeCell ref="A14:E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</dc:creator>
  <cp:keywords/>
  <dc:description/>
  <cp:lastModifiedBy>Incubadora</cp:lastModifiedBy>
  <cp:lastPrinted>2015-01-21T13:52:29Z</cp:lastPrinted>
  <dcterms:created xsi:type="dcterms:W3CDTF">2015-01-13T17:18:46Z</dcterms:created>
  <dcterms:modified xsi:type="dcterms:W3CDTF">2016-05-09T14:12:30Z</dcterms:modified>
  <cp:category/>
  <cp:version/>
  <cp:contentType/>
  <cp:contentStatus/>
</cp:coreProperties>
</file>